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4" activeTab="9"/>
  </bookViews>
  <sheets>
    <sheet name="财政拨款收支总表1" sheetId="1" r:id="rId1"/>
    <sheet name="一般公共预算支出表2" sheetId="2" r:id="rId2"/>
    <sheet name="一般公共预算基本支出表3" sheetId="3" r:id="rId3"/>
    <sheet name="一般公共预算“三公”经费支出表4" sheetId="4" r:id="rId4"/>
    <sheet name="政府性基金预算支出表5" sheetId="5" r:id="rId5"/>
    <sheet name="政府性基金预算“三公”经费支出表6" sheetId="6" r:id="rId6"/>
    <sheet name="部门收支总表7" sheetId="7" r:id="rId7"/>
    <sheet name="部门收入总表8" sheetId="8" r:id="rId8"/>
    <sheet name="部门支出总表9" sheetId="9" r:id="rId9"/>
    <sheet name="项目支出绩效信息表" sheetId="10" r:id="rId10"/>
  </sheets>
  <calcPr calcId="144525"/>
</workbook>
</file>

<file path=xl/sharedStrings.xml><?xml version="1.0" encoding="utf-8"?>
<sst xmlns="http://schemas.openxmlformats.org/spreadsheetml/2006/main" count="1066" uniqueCount="355">
  <si>
    <t xml:space="preserve">
</t>
  </si>
  <si>
    <t>财政拨款收支总表</t>
  </si>
  <si>
    <t xml:space="preserve"> </t>
  </si>
  <si>
    <t>部门/单位：西藏农牧学院</t>
  </si>
  <si>
    <t>金额单位：万元</t>
  </si>
  <si>
    <t>收    入</t>
  </si>
  <si>
    <t>支    出</t>
  </si>
  <si>
    <t>项    目</t>
  </si>
  <si>
    <t>预算数</t>
  </si>
  <si>
    <t>合计</t>
  </si>
  <si>
    <t>一般公共预算</t>
  </si>
  <si>
    <t>政府性基金预算</t>
  </si>
  <si>
    <t>一、本年收入</t>
  </si>
  <si>
    <t>一、本年支出</t>
  </si>
  <si>
    <r>
      <rPr>
        <sz val="11"/>
        <rFont val="宋体"/>
        <charset val="134"/>
      </rPr>
      <t>一般公共预算资金</t>
    </r>
  </si>
  <si>
    <r>
      <rPr>
        <sz val="11"/>
        <rFont val="宋体"/>
        <charset val="134"/>
      </rPr>
      <t> 一般公共服务支出</t>
    </r>
  </si>
  <si>
    <r>
      <rPr>
        <sz val="11"/>
        <rFont val="宋体"/>
        <charset val="134"/>
      </rPr>
      <t>二、政府性基金预算拨款收入</t>
    </r>
  </si>
  <si>
    <r>
      <rPr>
        <sz val="11"/>
        <rFont val="宋体"/>
        <charset val="134"/>
      </rPr>
      <t> 外交支出</t>
    </r>
  </si>
  <si>
    <r>
      <rPr>
        <sz val="11"/>
        <rFont val="宋体"/>
        <charset val="134"/>
      </rPr>
      <t>三、国有资本经营预算拨款收入</t>
    </r>
  </si>
  <si>
    <r>
      <rPr>
        <sz val="11"/>
        <rFont val="宋体"/>
        <charset val="134"/>
      </rPr>
      <t> 国防支出</t>
    </r>
  </si>
  <si>
    <r>
      <rPr>
        <sz val="11"/>
        <rFont val="宋体"/>
        <charset val="134"/>
      </rPr>
      <t>四、财政专户管理资金收入</t>
    </r>
  </si>
  <si>
    <r>
      <rPr>
        <sz val="11"/>
        <rFont val="宋体"/>
        <charset val="134"/>
      </rPr>
      <t> 公共安全支出</t>
    </r>
  </si>
  <si>
    <r>
      <rPr>
        <sz val="11"/>
        <rFont val="宋体"/>
        <charset val="134"/>
      </rPr>
      <t>五、事业收入</t>
    </r>
  </si>
  <si>
    <r>
      <rPr>
        <sz val="11"/>
        <rFont val="宋体"/>
        <charset val="134"/>
      </rPr>
      <t> 教育支出</t>
    </r>
  </si>
  <si>
    <r>
      <rPr>
        <sz val="11"/>
        <rFont val="宋体"/>
        <charset val="134"/>
      </rPr>
      <t>六、上级补助收入</t>
    </r>
  </si>
  <si>
    <r>
      <rPr>
        <sz val="11"/>
        <rFont val="宋体"/>
        <charset val="134"/>
      </rPr>
      <t> 科学技术支出</t>
    </r>
  </si>
  <si>
    <r>
      <rPr>
        <sz val="11"/>
        <rFont val="宋体"/>
        <charset val="134"/>
      </rPr>
      <t>七、附属单位上缴收入</t>
    </r>
  </si>
  <si>
    <r>
      <rPr>
        <sz val="11"/>
        <rFont val="宋体"/>
        <charset val="134"/>
      </rPr>
      <t> 文化旅游体育与传媒支出</t>
    </r>
  </si>
  <si>
    <r>
      <rPr>
        <sz val="11"/>
        <rFont val="宋体"/>
        <charset val="134"/>
      </rPr>
      <t>八、事业单位经营收入</t>
    </r>
  </si>
  <si>
    <r>
      <rPr>
        <sz val="11"/>
        <rFont val="宋体"/>
        <charset val="134"/>
      </rPr>
      <t> 社会保障和就业支出</t>
    </r>
  </si>
  <si>
    <r>
      <rPr>
        <sz val="11"/>
        <rFont val="宋体"/>
        <charset val="134"/>
      </rPr>
      <t>九、其他收入</t>
    </r>
  </si>
  <si>
    <r>
      <rPr>
        <sz val="11"/>
        <rFont val="宋体"/>
        <charset val="134"/>
      </rPr>
      <t> 社会保险基金支出</t>
    </r>
  </si>
  <si>
    <t/>
  </si>
  <si>
    <r>
      <rPr>
        <sz val="11"/>
        <rFont val="宋体"/>
        <charset val="134"/>
      </rPr>
      <t> 卫生健康支出</t>
    </r>
  </si>
  <si>
    <r>
      <rPr>
        <sz val="11"/>
        <rFont val="宋体"/>
        <charset val="134"/>
      </rPr>
      <t> 节能环保支出</t>
    </r>
  </si>
  <si>
    <r>
      <rPr>
        <sz val="11"/>
        <rFont val="宋体"/>
        <charset val="134"/>
      </rPr>
      <t> 城乡社区支出</t>
    </r>
  </si>
  <si>
    <r>
      <rPr>
        <sz val="11"/>
        <rFont val="宋体"/>
        <charset val="134"/>
      </rPr>
      <t> 农林水支出</t>
    </r>
  </si>
  <si>
    <r>
      <rPr>
        <sz val="11"/>
        <rFont val="宋体"/>
        <charset val="134"/>
      </rPr>
      <t> 交通运输支出</t>
    </r>
  </si>
  <si>
    <r>
      <rPr>
        <sz val="11"/>
        <rFont val="宋体"/>
        <charset val="134"/>
      </rPr>
      <t> 资源勘探工业信息等支出</t>
    </r>
  </si>
  <si>
    <r>
      <rPr>
        <sz val="11"/>
        <rFont val="宋体"/>
        <charset val="134"/>
      </rPr>
      <t> 商业服务业等支出</t>
    </r>
  </si>
  <si>
    <r>
      <rPr>
        <sz val="11"/>
        <rFont val="宋体"/>
        <charset val="134"/>
      </rPr>
      <t> 金融支出</t>
    </r>
  </si>
  <si>
    <r>
      <rPr>
        <sz val="11"/>
        <rFont val="宋体"/>
        <charset val="134"/>
      </rPr>
      <t> 援助其他地区支出</t>
    </r>
  </si>
  <si>
    <r>
      <rPr>
        <sz val="11"/>
        <rFont val="宋体"/>
        <charset val="134"/>
      </rPr>
      <t> 自然资源海洋气象等支出</t>
    </r>
  </si>
  <si>
    <r>
      <rPr>
        <sz val="11"/>
        <rFont val="宋体"/>
        <charset val="134"/>
      </rPr>
      <t> 住房保障支出</t>
    </r>
  </si>
  <si>
    <r>
      <rPr>
        <sz val="11"/>
        <rFont val="宋体"/>
        <charset val="134"/>
      </rPr>
      <t> 粮油物资储备支出</t>
    </r>
  </si>
  <si>
    <r>
      <rPr>
        <sz val="11"/>
        <rFont val="宋体"/>
        <charset val="134"/>
      </rPr>
      <t> 国有资本经营预算支出</t>
    </r>
  </si>
  <si>
    <r>
      <rPr>
        <sz val="11"/>
        <rFont val="宋体"/>
        <charset val="134"/>
      </rPr>
      <t> 灾害防治及应急管理支出</t>
    </r>
  </si>
  <si>
    <r>
      <rPr>
        <sz val="11"/>
        <rFont val="宋体"/>
        <charset val="134"/>
      </rPr>
      <t> 预备费</t>
    </r>
  </si>
  <si>
    <r>
      <rPr>
        <sz val="11"/>
        <rFont val="宋体"/>
        <charset val="134"/>
      </rPr>
      <t> 其他支出</t>
    </r>
  </si>
  <si>
    <r>
      <rPr>
        <sz val="11"/>
        <rFont val="宋体"/>
        <charset val="134"/>
      </rPr>
      <t> 转移性支出</t>
    </r>
  </si>
  <si>
    <r>
      <rPr>
        <sz val="11"/>
        <rFont val="宋体"/>
        <charset val="134"/>
      </rPr>
      <t> 债务还本支出</t>
    </r>
  </si>
  <si>
    <r>
      <rPr>
        <sz val="11"/>
        <rFont val="宋体"/>
        <charset val="134"/>
      </rPr>
      <t> 债务付息支出</t>
    </r>
  </si>
  <si>
    <r>
      <rPr>
        <sz val="11"/>
        <rFont val="宋体"/>
        <charset val="134"/>
      </rPr>
      <t> 债务发行费用支出</t>
    </r>
  </si>
  <si>
    <r>
      <rPr>
        <sz val="11"/>
        <rFont val="宋体"/>
        <charset val="134"/>
      </rPr>
      <t> 抗疫特别国债安排的支出</t>
    </r>
  </si>
  <si>
    <t>二、上年结转</t>
  </si>
  <si>
    <t>二、上年结转结余</t>
  </si>
  <si>
    <r>
      <rPr>
        <sz val="11"/>
        <rFont val="宋体"/>
        <charset val="134"/>
      </rPr>
      <t> （一）一般公共预算拨款</t>
    </r>
  </si>
  <si>
    <r>
      <rPr>
        <sz val="11"/>
        <rFont val="宋体"/>
        <charset val="134"/>
      </rPr>
      <t> （二）政府性基金预算拨款</t>
    </r>
  </si>
  <si>
    <t>收入总计</t>
  </si>
  <si>
    <t>支出总计</t>
  </si>
  <si>
    <t>一般公共预算支出表</t>
  </si>
  <si>
    <t>支出功能分类科目</t>
  </si>
  <si>
    <t>2021年预算数</t>
  </si>
  <si>
    <t>科目编码</t>
  </si>
  <si>
    <t>科目名称</t>
  </si>
  <si>
    <t>基本支出</t>
  </si>
  <si>
    <t>项目支出</t>
  </si>
  <si>
    <t>类</t>
  </si>
  <si>
    <t>款</t>
  </si>
  <si>
    <t>项</t>
  </si>
  <si>
    <t>合    计</t>
  </si>
  <si>
    <t>205</t>
  </si>
  <si>
    <r>
      <rPr>
        <sz val="11"/>
        <rFont val="宋体"/>
        <charset val="134"/>
      </rPr>
      <t>教育支出</t>
    </r>
  </si>
  <si>
    <t>02</t>
  </si>
  <si>
    <r>
      <rPr>
        <sz val="11"/>
        <rFont val="宋体"/>
        <charset val="134"/>
      </rPr>
      <t>普通教育</t>
    </r>
  </si>
  <si>
    <t>05</t>
  </si>
  <si>
    <r>
      <rPr>
        <sz val="11"/>
        <rFont val="宋体"/>
        <charset val="134"/>
      </rPr>
      <t>高等教育</t>
    </r>
  </si>
  <si>
    <t>208</t>
  </si>
  <si>
    <r>
      <rPr>
        <sz val="11"/>
        <rFont val="宋体"/>
        <charset val="134"/>
      </rPr>
      <t>社会保障和就业支出</t>
    </r>
  </si>
  <si>
    <r>
      <rPr>
        <sz val="11"/>
        <rFont val="宋体"/>
        <charset val="134"/>
      </rPr>
      <t>行政事业单位养老支出</t>
    </r>
  </si>
  <si>
    <r>
      <rPr>
        <sz val="11"/>
        <rFont val="宋体"/>
        <charset val="134"/>
      </rPr>
      <t>机关事业单位基本养老保险缴费支出</t>
    </r>
  </si>
  <si>
    <t>210</t>
  </si>
  <si>
    <r>
      <rPr>
        <sz val="11"/>
        <rFont val="宋体"/>
        <charset val="134"/>
      </rPr>
      <t>卫生健康支出</t>
    </r>
  </si>
  <si>
    <t>11</t>
  </si>
  <si>
    <r>
      <rPr>
        <sz val="11"/>
        <rFont val="宋体"/>
        <charset val="134"/>
      </rPr>
      <t>行政事业单位医疗</t>
    </r>
  </si>
  <si>
    <r>
      <rPr>
        <sz val="11"/>
        <rFont val="宋体"/>
        <charset val="134"/>
      </rPr>
      <t>事业单位医疗</t>
    </r>
  </si>
  <si>
    <t>221</t>
  </si>
  <si>
    <r>
      <rPr>
        <sz val="11"/>
        <rFont val="宋体"/>
        <charset val="134"/>
      </rPr>
      <t>住房保障支出</t>
    </r>
  </si>
  <si>
    <r>
      <rPr>
        <sz val="11"/>
        <rFont val="宋体"/>
        <charset val="134"/>
      </rPr>
      <t>住房改革支出</t>
    </r>
  </si>
  <si>
    <t>01</t>
  </si>
  <si>
    <r>
      <rPr>
        <sz val="11"/>
        <rFont val="宋体"/>
        <charset val="134"/>
      </rPr>
      <t>住房公积金</t>
    </r>
  </si>
  <si>
    <t>一般公共预算基本支出表</t>
  </si>
  <si>
    <t>支出经济分类科目</t>
  </si>
  <si>
    <t>2021年基本支出</t>
  </si>
  <si>
    <t>人员经费</t>
  </si>
  <si>
    <t>公用经费</t>
  </si>
  <si>
    <t>301</t>
  </si>
  <si>
    <r>
      <rPr>
        <sz val="11"/>
        <rFont val="宋体"/>
        <charset val="134"/>
      </rPr>
      <t>工资福利支出</t>
    </r>
  </si>
  <si>
    <r>
      <rPr>
        <sz val="11"/>
        <rFont val="宋体"/>
        <charset val="134"/>
      </rPr>
      <t>基本工资</t>
    </r>
  </si>
  <si>
    <r>
      <rPr>
        <sz val="11"/>
        <rFont val="宋体"/>
        <charset val="134"/>
      </rPr>
      <t>津贴补贴</t>
    </r>
  </si>
  <si>
    <t>03</t>
  </si>
  <si>
    <r>
      <rPr>
        <sz val="11"/>
        <rFont val="宋体"/>
        <charset val="134"/>
      </rPr>
      <t>奖金</t>
    </r>
  </si>
  <si>
    <t>08</t>
  </si>
  <si>
    <r>
      <rPr>
        <sz val="11"/>
        <rFont val="宋体"/>
        <charset val="134"/>
      </rPr>
      <t>机关事业单位基本养老保险缴费</t>
    </r>
  </si>
  <si>
    <t>13</t>
  </si>
  <si>
    <t>其他社会保险缴费</t>
  </si>
  <si>
    <t>14</t>
  </si>
  <si>
    <r>
      <rPr>
        <sz val="11"/>
        <rFont val="宋体"/>
        <charset val="134"/>
      </rPr>
      <t>医疗费</t>
    </r>
  </si>
  <si>
    <t>99</t>
  </si>
  <si>
    <r>
      <rPr>
        <sz val="11"/>
        <rFont val="宋体"/>
        <charset val="134"/>
      </rPr>
      <t>其他工资福利支出</t>
    </r>
  </si>
  <si>
    <t>302</t>
  </si>
  <si>
    <r>
      <rPr>
        <sz val="11"/>
        <rFont val="宋体"/>
        <charset val="134"/>
      </rPr>
      <t>商品和服务支出</t>
    </r>
  </si>
  <si>
    <r>
      <rPr>
        <sz val="11"/>
        <rFont val="宋体"/>
        <charset val="134"/>
      </rPr>
      <t>办公费</t>
    </r>
  </si>
  <si>
    <r>
      <rPr>
        <sz val="11"/>
        <rFont val="宋体"/>
        <charset val="134"/>
      </rPr>
      <t>印刷费</t>
    </r>
  </si>
  <si>
    <t>咨询费</t>
  </si>
  <si>
    <r>
      <rPr>
        <sz val="11"/>
        <rFont val="宋体"/>
        <charset val="134"/>
      </rPr>
      <t>水费</t>
    </r>
  </si>
  <si>
    <t>06</t>
  </si>
  <si>
    <r>
      <rPr>
        <sz val="11"/>
        <rFont val="宋体"/>
        <charset val="134"/>
      </rPr>
      <t>电费</t>
    </r>
  </si>
  <si>
    <r>
      <rPr>
        <sz val="11"/>
        <rFont val="宋体"/>
        <charset val="134"/>
      </rPr>
      <t>取暖费</t>
    </r>
  </si>
  <si>
    <r>
      <rPr>
        <sz val="11"/>
        <rFont val="宋体"/>
        <charset val="134"/>
      </rPr>
      <t>差旅费</t>
    </r>
  </si>
  <si>
    <r>
      <rPr>
        <sz val="11"/>
        <rFont val="宋体"/>
        <charset val="134"/>
      </rPr>
      <t>维修（护）费</t>
    </r>
  </si>
  <si>
    <t>16</t>
  </si>
  <si>
    <r>
      <rPr>
        <sz val="11"/>
        <rFont val="宋体"/>
        <charset val="134"/>
      </rPr>
      <t>培训费</t>
    </r>
  </si>
  <si>
    <t>17</t>
  </si>
  <si>
    <r>
      <rPr>
        <sz val="11"/>
        <rFont val="宋体"/>
        <charset val="134"/>
      </rPr>
      <t>公务接待费</t>
    </r>
  </si>
  <si>
    <t>18</t>
  </si>
  <si>
    <r>
      <rPr>
        <sz val="11"/>
        <rFont val="宋体"/>
        <charset val="134"/>
      </rPr>
      <t>专用材料费</t>
    </r>
  </si>
  <si>
    <t>26</t>
  </si>
  <si>
    <r>
      <rPr>
        <sz val="11"/>
        <rFont val="宋体"/>
        <charset val="134"/>
      </rPr>
      <t>劳务费</t>
    </r>
  </si>
  <si>
    <t>28</t>
  </si>
  <si>
    <r>
      <rPr>
        <sz val="11"/>
        <rFont val="宋体"/>
        <charset val="134"/>
      </rPr>
      <t>工会经费</t>
    </r>
  </si>
  <si>
    <t>29</t>
  </si>
  <si>
    <r>
      <rPr>
        <sz val="11"/>
        <rFont val="宋体"/>
        <charset val="134"/>
      </rPr>
      <t>福利费</t>
    </r>
  </si>
  <si>
    <t>31</t>
  </si>
  <si>
    <r>
      <rPr>
        <sz val="11"/>
        <rFont val="宋体"/>
        <charset val="134"/>
      </rPr>
      <t>公务用车运行维护费</t>
    </r>
  </si>
  <si>
    <r>
      <rPr>
        <sz val="11"/>
        <rFont val="宋体"/>
        <charset val="134"/>
      </rPr>
      <t>其他商品和服务支出</t>
    </r>
  </si>
  <si>
    <t>303</t>
  </si>
  <si>
    <r>
      <rPr>
        <sz val="11"/>
        <rFont val="宋体"/>
        <charset val="134"/>
      </rPr>
      <t>对个人和家庭的补助</t>
    </r>
  </si>
  <si>
    <t>04</t>
  </si>
  <si>
    <r>
      <rPr>
        <sz val="11"/>
        <rFont val="宋体"/>
        <charset val="134"/>
      </rPr>
      <t>抚恤金</t>
    </r>
  </si>
  <si>
    <r>
      <rPr>
        <sz val="11"/>
        <rFont val="宋体"/>
        <charset val="134"/>
      </rPr>
      <t>生活补助</t>
    </r>
  </si>
  <si>
    <t>07</t>
  </si>
  <si>
    <r>
      <rPr>
        <sz val="11"/>
        <rFont val="宋体"/>
        <charset val="134"/>
      </rPr>
      <t>医疗费补助</t>
    </r>
  </si>
  <si>
    <r>
      <rPr>
        <sz val="11"/>
        <rFont val="宋体"/>
        <charset val="134"/>
      </rPr>
      <t>其他对个人和家庭的补助</t>
    </r>
  </si>
  <si>
    <t>一般公共预算“三公”经费支出表</t>
  </si>
  <si>
    <t>2022年预算数</t>
  </si>
  <si>
    <t>因公出国
（境）费用</t>
  </si>
  <si>
    <t>公务用车购置及运行费</t>
  </si>
  <si>
    <t>公务接待费</t>
  </si>
  <si>
    <t>小计</t>
  </si>
  <si>
    <t>公务用车
购置费</t>
  </si>
  <si>
    <t>公务用车
运行费</t>
  </si>
  <si>
    <t>政府性基金预算支出表</t>
  </si>
  <si>
    <t>政府性基金预算“三公”经费支出表</t>
  </si>
  <si>
    <t>部门收支总表</t>
  </si>
  <si>
    <r>
      <rPr>
        <sz val="11"/>
        <rFont val="宋体"/>
        <charset val="134"/>
      </rPr>
      <t>一、一般公共预算拨款收入</t>
    </r>
  </si>
  <si>
    <r>
      <rPr>
        <sz val="11"/>
        <rFont val="宋体"/>
        <charset val="134"/>
      </rPr>
      <t> 一、一般公共服务支出</t>
    </r>
  </si>
  <si>
    <r>
      <rPr>
        <sz val="11"/>
        <rFont val="宋体"/>
        <charset val="134"/>
      </rPr>
      <t> 二、外交支出</t>
    </r>
  </si>
  <si>
    <r>
      <rPr>
        <sz val="11"/>
        <rFont val="宋体"/>
        <charset val="134"/>
      </rPr>
      <t> 三、国防支出</t>
    </r>
  </si>
  <si>
    <r>
      <rPr>
        <sz val="11"/>
        <rFont val="宋体"/>
        <charset val="134"/>
      </rPr>
      <t> 四、公共安全支出</t>
    </r>
  </si>
  <si>
    <r>
      <rPr>
        <sz val="11"/>
        <rFont val="宋体"/>
        <charset val="134"/>
      </rPr>
      <t> 五、教育支出</t>
    </r>
  </si>
  <si>
    <r>
      <rPr>
        <sz val="11"/>
        <rFont val="宋体"/>
        <charset val="134"/>
      </rPr>
      <t> 六、科学技术支出</t>
    </r>
  </si>
  <si>
    <r>
      <rPr>
        <sz val="11"/>
        <rFont val="宋体"/>
        <charset val="134"/>
      </rPr>
      <t> 七、文化旅游体育与传媒支出</t>
    </r>
  </si>
  <si>
    <r>
      <rPr>
        <sz val="11"/>
        <rFont val="宋体"/>
        <charset val="134"/>
      </rPr>
      <t> 八、社会保障和就业支出</t>
    </r>
  </si>
  <si>
    <r>
      <rPr>
        <sz val="11"/>
        <rFont val="宋体"/>
        <charset val="134"/>
      </rPr>
      <t> 九、社会保险基金支出</t>
    </r>
  </si>
  <si>
    <r>
      <rPr>
        <sz val="11"/>
        <rFont val="宋体"/>
        <charset val="134"/>
      </rPr>
      <t> 十、卫生健康支出</t>
    </r>
  </si>
  <si>
    <r>
      <rPr>
        <sz val="11"/>
        <rFont val="宋体"/>
        <charset val="134"/>
      </rPr>
      <t> 十一、节能环保支出</t>
    </r>
  </si>
  <si>
    <r>
      <rPr>
        <sz val="11"/>
        <rFont val="宋体"/>
        <charset val="134"/>
      </rPr>
      <t> 十二、城乡社区支出</t>
    </r>
  </si>
  <si>
    <r>
      <rPr>
        <sz val="11"/>
        <rFont val="宋体"/>
        <charset val="134"/>
      </rPr>
      <t> 十三、农林水支出</t>
    </r>
  </si>
  <si>
    <r>
      <rPr>
        <sz val="11"/>
        <rFont val="宋体"/>
        <charset val="134"/>
      </rPr>
      <t> 十四、交通运输支出</t>
    </r>
  </si>
  <si>
    <r>
      <rPr>
        <sz val="11"/>
        <rFont val="宋体"/>
        <charset val="134"/>
      </rPr>
      <t> 十五、资源勘探工业信息等支出</t>
    </r>
  </si>
  <si>
    <r>
      <rPr>
        <sz val="11"/>
        <rFont val="宋体"/>
        <charset val="134"/>
      </rPr>
      <t> 十六、商业服务业等支出</t>
    </r>
  </si>
  <si>
    <r>
      <rPr>
        <sz val="11"/>
        <rFont val="宋体"/>
        <charset val="134"/>
      </rPr>
      <t> 十七、金融支出</t>
    </r>
  </si>
  <si>
    <r>
      <rPr>
        <sz val="11"/>
        <rFont val="宋体"/>
        <charset val="134"/>
      </rPr>
      <t> 十八、援助其他地区支出</t>
    </r>
  </si>
  <si>
    <r>
      <rPr>
        <sz val="11"/>
        <rFont val="宋体"/>
        <charset val="134"/>
      </rPr>
      <t> 十九、自然资源海洋气象等支出</t>
    </r>
  </si>
  <si>
    <r>
      <rPr>
        <sz val="11"/>
        <rFont val="宋体"/>
        <charset val="134"/>
      </rPr>
      <t> 二十、住房保障支出</t>
    </r>
  </si>
  <si>
    <r>
      <rPr>
        <sz val="11"/>
        <rFont val="宋体"/>
        <charset val="134"/>
      </rPr>
      <t> 二十一、粮油物资储备支出</t>
    </r>
  </si>
  <si>
    <r>
      <rPr>
        <sz val="11"/>
        <rFont val="宋体"/>
        <charset val="134"/>
      </rPr>
      <t> 二十二、国有资本经营预算支出</t>
    </r>
  </si>
  <si>
    <r>
      <rPr>
        <sz val="11"/>
        <rFont val="宋体"/>
        <charset val="134"/>
      </rPr>
      <t> 二十三、灾害防治及应急管理支出</t>
    </r>
  </si>
  <si>
    <r>
      <rPr>
        <sz val="11"/>
        <rFont val="宋体"/>
        <charset val="134"/>
      </rPr>
      <t> 二十四、预备费</t>
    </r>
  </si>
  <si>
    <r>
      <rPr>
        <sz val="11"/>
        <rFont val="宋体"/>
        <charset val="134"/>
      </rPr>
      <t> 二十五、其他支出</t>
    </r>
  </si>
  <si>
    <r>
      <rPr>
        <sz val="11"/>
        <rFont val="宋体"/>
        <charset val="134"/>
      </rPr>
      <t> 二十六、转移性支出</t>
    </r>
  </si>
  <si>
    <r>
      <rPr>
        <sz val="11"/>
        <rFont val="宋体"/>
        <charset val="134"/>
      </rPr>
      <t> 二十七、债务还本支出</t>
    </r>
  </si>
  <si>
    <r>
      <rPr>
        <sz val="11"/>
        <rFont val="宋体"/>
        <charset val="134"/>
      </rPr>
      <t> 二十八、债务付息支出</t>
    </r>
  </si>
  <si>
    <r>
      <rPr>
        <sz val="11"/>
        <rFont val="宋体"/>
        <charset val="134"/>
      </rPr>
      <t> 二十九、债务发行费用支出</t>
    </r>
  </si>
  <si>
    <r>
      <rPr>
        <sz val="11"/>
        <rFont val="宋体"/>
        <charset val="134"/>
      </rPr>
      <t> 三十、抗疫特别国债安排的支出</t>
    </r>
  </si>
  <si>
    <t>本年收入合计</t>
  </si>
  <si>
    <t>本年支出合计</t>
  </si>
  <si>
    <r>
      <rPr>
        <sz val="11"/>
        <rFont val="宋体"/>
        <charset val="134"/>
      </rPr>
      <t>上年结转</t>
    </r>
  </si>
  <si>
    <r>
      <rPr>
        <sz val="11"/>
        <rFont val="宋体"/>
        <charset val="134"/>
      </rPr>
      <t>结转下年</t>
    </r>
  </si>
  <si>
    <t>部门收入总表</t>
  </si>
  <si>
    <t>部门（单位）
代码</t>
  </si>
  <si>
    <t>部门（单位）
名称</t>
  </si>
  <si>
    <t>资金性质</t>
  </si>
  <si>
    <t>上年结转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</si>
  <si>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</si>
  <si>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</si>
  <si>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</si>
  <si>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</si>
  <si>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</si>
  <si>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</si>
  <si>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</si>
  <si>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</si>
  <si>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</si>
  <si>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t>105</t>
  </si>
  <si>
    <r>
      <rPr>
        <sz val="11"/>
        <rFont val="宋体"/>
        <charset val="134"/>
      </rPr>
      <t>教育厅</t>
    </r>
  </si>
  <si>
    <t>105010</t>
  </si>
  <si>
    <r>
      <rPr>
        <sz val="11"/>
        <rFont val="宋体"/>
        <charset val="134"/>
      </rPr>
      <t>西藏农牧学院</t>
    </r>
  </si>
  <si>
    <t>部门支出总表</t>
  </si>
  <si>
    <t>1.256.40</t>
  </si>
  <si>
    <t>项目支出绩效信息表</t>
  </si>
  <si>
    <t>单位名称</t>
  </si>
  <si>
    <t>项目名称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</si>
  <si>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</si>
  <si>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</si>
  <si>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</si>
  <si>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</si>
  <si>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</si>
  <si>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</si>
  <si>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</si>
  <si>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</si>
  <si>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r>
      <t>105010-</t>
    </r>
    <r>
      <rPr>
        <sz val="10.5"/>
        <color rgb="FF000000"/>
        <rFont val="宋体"/>
        <charset val="1"/>
      </rPr>
      <t>西藏农牧学院</t>
    </r>
  </si>
  <si>
    <r>
      <t>54000021R000000005055</t>
    </r>
    <r>
      <rPr>
        <sz val="9"/>
        <color rgb="FF000000"/>
        <rFont val="宋体"/>
        <charset val="1"/>
      </rPr>
      <t xml:space="preserve"> </t>
    </r>
    <r>
      <rPr>
        <sz val="9"/>
        <color rgb="FF000000"/>
        <rFont val="宋体"/>
        <charset val="1"/>
      </rPr>
      <t>-工资性支出</t>
    </r>
  </si>
  <si>
    <t>产出指标</t>
  </si>
  <si>
    <t>数量指标</t>
  </si>
  <si>
    <t>足额保障率</t>
  </si>
  <si>
    <t>=</t>
  </si>
  <si>
    <t>%</t>
  </si>
  <si>
    <t>正向指标</t>
  </si>
  <si>
    <t>时效指标</t>
  </si>
  <si>
    <t>发放及时率</t>
  </si>
  <si>
    <t>效益指标</t>
  </si>
  <si>
    <t>经济效益指标</t>
  </si>
  <si>
    <t>结余率=结余数/预算数</t>
  </si>
  <si>
    <t>&lt;</t>
  </si>
  <si>
    <t>反向指标</t>
  </si>
  <si>
    <t>科目调整次数</t>
  </si>
  <si>
    <t>次</t>
  </si>
  <si>
    <r>
      <t>54000021R000000005088</t>
    </r>
    <r>
      <rPr>
        <sz val="9"/>
        <color rgb="FF000000"/>
        <rFont val="宋体"/>
        <charset val="1"/>
      </rPr>
      <t xml:space="preserve"> </t>
    </r>
    <r>
      <rPr>
        <sz val="9"/>
        <color rgb="FF000000"/>
        <rFont val="宋体"/>
        <charset val="1"/>
      </rPr>
      <t>-其他社会保险缴费</t>
    </r>
  </si>
  <si>
    <r>
      <t>54000021R000000005089</t>
    </r>
    <r>
      <rPr>
        <sz val="9"/>
        <rFont val="宋体"/>
        <charset val="1"/>
      </rPr>
      <t xml:space="preserve"> -其他工资福利支出</t>
    </r>
  </si>
  <si>
    <r>
      <t>105010-</t>
    </r>
    <r>
      <rPr>
        <sz val="10.5"/>
        <rFont val="宋体"/>
        <charset val="1"/>
      </rPr>
      <t>西藏农牧学院</t>
    </r>
  </si>
  <si>
    <t>54000021R000000005090养老保险缴费</t>
  </si>
  <si>
    <t>105010-西藏农牧学院</t>
  </si>
  <si>
    <t>54000021R000000005092</t>
  </si>
  <si>
    <r>
      <t>54000021R000000005094</t>
    </r>
    <r>
      <rPr>
        <sz val="9.5"/>
        <color rgb="FF000000"/>
        <rFont val="宋体"/>
        <charset val="1"/>
      </rPr>
      <t xml:space="preserve"> </t>
    </r>
    <r>
      <rPr>
        <sz val="9.5"/>
        <color rgb="FF000000"/>
        <rFont val="宋体"/>
        <charset val="1"/>
      </rPr>
      <t>-住房公积金</t>
    </r>
  </si>
  <si>
    <t>≤</t>
  </si>
  <si>
    <r>
      <t>54000021R000000005096</t>
    </r>
    <r>
      <rPr>
        <sz val="9"/>
        <color rgb="FF000000"/>
        <rFont val="宋体"/>
        <charset val="1"/>
      </rPr>
      <t xml:space="preserve"> </t>
    </r>
    <r>
      <rPr>
        <sz val="9"/>
        <color rgb="FF000000"/>
        <rFont val="宋体"/>
        <charset val="1"/>
      </rPr>
      <t>一对个人和家庭的补助</t>
    </r>
  </si>
  <si>
    <r>
      <t>54000021T000000008761</t>
    </r>
    <r>
      <rPr>
        <sz val="9"/>
        <color rgb="FF000000"/>
        <rFont val="宋体"/>
        <charset val="1"/>
      </rPr>
      <t xml:space="preserve"> </t>
    </r>
    <r>
      <rPr>
        <sz val="9"/>
        <color rgb="FF000000"/>
        <rFont val="宋体"/>
        <charset val="1"/>
      </rPr>
      <t>-第一书记相关经费</t>
    </r>
  </si>
  <si>
    <t>第一书记人数</t>
  </si>
  <si>
    <t>人</t>
  </si>
  <si>
    <t>按时完成率</t>
  </si>
  <si>
    <t>&gt;</t>
  </si>
  <si>
    <t>办实事数</t>
  </si>
  <si>
    <t>≥</t>
  </si>
  <si>
    <t>件</t>
  </si>
  <si>
    <t>满意度指标</t>
  </si>
  <si>
    <r>
      <t>服务对象满意度</t>
    </r>
    <r>
      <rPr>
        <sz val="9.5"/>
        <color rgb="FF000000"/>
        <rFont val="宋体"/>
        <charset val="1"/>
      </rPr>
      <t xml:space="preserve"> </t>
    </r>
    <r>
      <rPr>
        <sz val="9.5"/>
        <color rgb="FF000000"/>
        <rFont val="宋体"/>
        <charset val="1"/>
      </rPr>
      <t>指标</t>
    </r>
  </si>
  <si>
    <t>群众满意度</t>
  </si>
  <si>
    <t>质量指标</t>
  </si>
  <si>
    <t>带动人均收入</t>
  </si>
  <si>
    <t>元/人年</t>
  </si>
  <si>
    <t>研究报告数量</t>
  </si>
  <si>
    <t>份</t>
  </si>
  <si>
    <t>54000021T000000015846科研配套资金</t>
  </si>
  <si>
    <t>样品、样机开发数量</t>
  </si>
  <si>
    <t>可持续影响指标</t>
  </si>
  <si>
    <r>
      <t>SCI</t>
    </r>
    <r>
      <rPr>
        <sz val="9"/>
        <rFont val="宋体"/>
        <charset val="1"/>
      </rPr>
      <t>收录论文平均被引用 次数</t>
    </r>
  </si>
  <si>
    <t>专利申请数</t>
  </si>
  <si>
    <t>专利授权数</t>
  </si>
  <si>
    <t>社会效益指标</t>
  </si>
  <si>
    <r>
      <t>得到实际应用的科研成果</t>
    </r>
    <r>
      <rPr>
        <sz val="9"/>
        <rFont val="宋体"/>
        <charset val="1"/>
      </rPr>
      <t xml:space="preserve"> 数量</t>
    </r>
  </si>
  <si>
    <t>软件开发数量</t>
  </si>
  <si>
    <t>套</t>
  </si>
  <si>
    <t>EI收录论文数</t>
  </si>
  <si>
    <t>篇</t>
  </si>
  <si>
    <t>软件著作权登记数</t>
  </si>
  <si>
    <t>获得国家级奖励</t>
  </si>
  <si>
    <r>
      <t>EI</t>
    </r>
    <r>
      <rPr>
        <sz val="9"/>
        <rFont val="宋体"/>
        <charset val="1"/>
      </rPr>
      <t>收录论文平均被引用次 数</t>
    </r>
  </si>
  <si>
    <t>获得省部级奖励</t>
  </si>
  <si>
    <t>支持培养创新团队数量</t>
  </si>
  <si>
    <t>支</t>
  </si>
  <si>
    <t>支持培养科研领军人才数</t>
  </si>
  <si>
    <r>
      <t>国内外核心期刊发表论文</t>
    </r>
    <r>
      <rPr>
        <sz val="9"/>
        <rFont val="宋体"/>
        <charset val="1"/>
      </rPr>
      <t xml:space="preserve"> 数</t>
    </r>
  </si>
  <si>
    <t>取得基础理论创新成果</t>
  </si>
  <si>
    <r>
      <t>形成技术标准、工艺规范</t>
    </r>
    <r>
      <rPr>
        <sz val="9"/>
        <rFont val="宋体"/>
        <charset val="1"/>
      </rPr>
      <t xml:space="preserve"> 数量</t>
    </r>
  </si>
  <si>
    <t>验收合格率</t>
  </si>
  <si>
    <r>
      <t>产品、装置、设备开发数</t>
    </r>
    <r>
      <rPr>
        <sz val="9"/>
        <rFont val="宋体"/>
        <charset val="1"/>
      </rPr>
      <t xml:space="preserve"> 量</t>
    </r>
  </si>
  <si>
    <t>台(套)</t>
  </si>
  <si>
    <r>
      <t>SCI</t>
    </r>
    <r>
      <rPr>
        <sz val="9.5"/>
        <rFont val="宋体"/>
        <charset val="1"/>
      </rPr>
      <t>收录论文数</t>
    </r>
  </si>
  <si>
    <r>
      <t>国内外核心期刊发表论文</t>
    </r>
    <r>
      <rPr>
        <sz val="9"/>
        <rFont val="宋体"/>
        <charset val="1"/>
      </rPr>
      <t xml:space="preserve"> 平均被引用次数</t>
    </r>
  </si>
  <si>
    <t>分析、测试报告数量</t>
  </si>
  <si>
    <t>支持培养研究生人数</t>
  </si>
  <si>
    <r>
      <t>实现关键核心技术突破数</t>
    </r>
    <r>
      <rPr>
        <sz val="9"/>
        <rFont val="宋体"/>
        <charset val="1"/>
      </rPr>
      <t xml:space="preserve"> 量</t>
    </r>
  </si>
  <si>
    <t>54000021T000000015960中央支持地方高校发展专项资金</t>
  </si>
  <si>
    <t>完善实验室通风通水系统</t>
  </si>
  <si>
    <t>处</t>
  </si>
  <si>
    <t>实验室改造面积</t>
  </si>
  <si>
    <t>平方米</t>
  </si>
  <si>
    <t>核心期刊或学报级别文章</t>
  </si>
  <si>
    <t>校园网应用使用频率</t>
  </si>
  <si>
    <t>培养创新高级专业人才</t>
  </si>
  <si>
    <t>成本指标</t>
  </si>
  <si>
    <t>信息化建设类资金</t>
  </si>
  <si>
    <t>万元</t>
  </si>
  <si>
    <t>现有教学设施修缮合格率</t>
  </si>
  <si>
    <t>平台建设类资金</t>
  </si>
  <si>
    <t>可持续发展指标</t>
  </si>
  <si>
    <t>专业人才培养模式的影响</t>
  </si>
  <si>
    <t>定性</t>
  </si>
  <si>
    <t>优良中低差</t>
  </si>
  <si>
    <t>师生及社会公众满意度</t>
  </si>
  <si>
    <r>
      <t>54000021Y000000005226</t>
    </r>
    <r>
      <rPr>
        <sz val="9"/>
        <color rgb="FF000000"/>
        <rFont val="宋体"/>
        <charset val="1"/>
      </rPr>
      <t xml:space="preserve"> </t>
    </r>
    <r>
      <rPr>
        <sz val="9"/>
        <color rgb="FF000000"/>
        <rFont val="宋体"/>
        <charset val="1"/>
      </rPr>
      <t>-免费教育经费</t>
    </r>
  </si>
  <si>
    <r>
      <t>预算编制质量=</t>
    </r>
    <r>
      <rPr>
        <sz val="9.5"/>
        <color rgb="FF000000"/>
        <rFont val="宋体"/>
        <charset val="1"/>
      </rPr>
      <t xml:space="preserve"> </t>
    </r>
    <r>
      <rPr>
        <sz val="9.5"/>
        <color rgb="FF000000"/>
        <rFont val="宋体"/>
        <charset val="1"/>
      </rPr>
      <t>|</t>
    </r>
    <r>
      <rPr>
        <sz val="9.5"/>
        <color rgb="FF000000"/>
        <rFont val="宋体"/>
        <charset val="1"/>
      </rPr>
      <t xml:space="preserve"> </t>
    </r>
    <r>
      <rPr>
        <sz val="9.5"/>
        <color rgb="FF000000"/>
        <rFont val="宋体"/>
        <charset val="1"/>
      </rPr>
      <t>(执行</t>
    </r>
    <r>
      <rPr>
        <sz val="9.5"/>
        <color rgb="FF000000"/>
        <rFont val="宋体"/>
        <charset val="1"/>
      </rPr>
      <t xml:space="preserve"> </t>
    </r>
    <r>
      <rPr>
        <sz val="9.5"/>
        <color rgb="FF000000"/>
        <rFont val="宋体"/>
        <charset val="1"/>
      </rPr>
      <t>数-预算数)/预算数1</t>
    </r>
  </si>
  <si>
    <r>
      <t>“三公经费控制率”=</t>
    </r>
    <r>
      <rPr>
        <sz val="9.5"/>
        <color rgb="FF000000"/>
        <rFont val="宋体"/>
        <charset val="1"/>
      </rPr>
      <t xml:space="preserve"> </t>
    </r>
    <r>
      <rPr>
        <sz val="9.5"/>
        <color rgb="FF000000"/>
        <rFont val="宋体"/>
        <charset val="1"/>
      </rPr>
      <t>(实际支出数/预算安排</t>
    </r>
  </si>
  <si>
    <t>数)×100%</t>
  </si>
  <si>
    <t>运转保障率</t>
  </si>
  <si>
    <r>
      <t>54000021Y000000005227</t>
    </r>
    <r>
      <rPr>
        <sz val="9"/>
        <color rgb="FF000000"/>
        <rFont val="宋体"/>
        <charset val="1"/>
      </rPr>
      <t xml:space="preserve"> -工会经费</t>
    </r>
  </si>
  <si>
    <r>
      <t>预算编制质量=</t>
    </r>
    <r>
      <rPr>
        <sz val="9.5"/>
        <color rgb="FF000000"/>
        <rFont val="宋体"/>
        <charset val="1"/>
      </rPr>
      <t xml:space="preserve"> </t>
    </r>
    <r>
      <rPr>
        <sz val="9.5"/>
        <color rgb="FF000000"/>
        <rFont val="宋体"/>
        <charset val="1"/>
      </rPr>
      <t>|</t>
    </r>
    <r>
      <rPr>
        <sz val="9.5"/>
        <color rgb="FF000000"/>
        <rFont val="宋体"/>
        <charset val="1"/>
      </rPr>
      <t xml:space="preserve"> </t>
    </r>
    <r>
      <rPr>
        <sz val="9.5"/>
        <color rgb="FF000000"/>
        <rFont val="宋体"/>
        <charset val="1"/>
      </rPr>
      <t>(执行</t>
    </r>
    <r>
      <rPr>
        <sz val="9.5"/>
        <color rgb="FF000000"/>
        <rFont val="宋体"/>
        <charset val="1"/>
      </rPr>
      <t xml:space="preserve"> </t>
    </r>
    <r>
      <rPr>
        <sz val="9.5"/>
        <color rgb="FF000000"/>
        <rFont val="宋体"/>
        <charset val="1"/>
      </rPr>
      <t>数-预算数)/预算数I</t>
    </r>
  </si>
  <si>
    <t>54000021Y000000015758-2021年非税收入支出</t>
  </si>
  <si>
    <t>临时工聘请人数</t>
  </si>
  <si>
    <t>人/年</t>
  </si>
  <si>
    <t>联合办学单位</t>
  </si>
  <si>
    <t>个</t>
  </si>
  <si>
    <t>教师教学积极度</t>
  </si>
  <si>
    <r>
      <t>临时工工资、水电费及函</t>
    </r>
    <r>
      <rPr>
        <sz val="9"/>
        <color rgb="FF000000"/>
        <rFont val="宋体"/>
        <charset val="1"/>
      </rPr>
      <t xml:space="preserve"> </t>
    </r>
    <r>
      <rPr>
        <sz val="9"/>
        <color rgb="FF000000"/>
        <rFont val="宋体"/>
        <charset val="1"/>
      </rPr>
      <t>授教学等支出</t>
    </r>
  </si>
  <si>
    <t>图书馆运行情况</t>
  </si>
  <si>
    <t>学习交流人次</t>
  </si>
  <si>
    <t>高等教育人才培养力</t>
  </si>
  <si>
    <t>办学条件</t>
  </si>
  <si>
    <t>函授课时及毕业设计学时</t>
  </si>
  <si>
    <t>学时</t>
  </si>
  <si>
    <t>函授课时涉及部门</t>
  </si>
  <si>
    <t>预算资金到位率</t>
  </si>
  <si>
    <t>教职工及学生满意度</t>
  </si>
  <si>
    <t>54000021Y000000015898-相关思政平台运转补助经费</t>
  </si>
  <si>
    <t>思政教育参与度</t>
  </si>
  <si>
    <r>
      <t>服务对象满意度</t>
    </r>
    <r>
      <rPr>
        <sz val="9"/>
        <color rgb="FF000000"/>
        <rFont val="宋体"/>
        <charset val="1"/>
      </rPr>
      <t xml:space="preserve"> </t>
    </r>
    <r>
      <rPr>
        <sz val="9"/>
        <color rgb="FF000000"/>
        <rFont val="宋体"/>
        <charset val="1"/>
      </rPr>
      <t>指标</t>
    </r>
  </si>
  <si>
    <t>受思政教育人员满意度</t>
  </si>
  <si>
    <t>思政教育人数</t>
  </si>
  <si>
    <t>人次</t>
  </si>
  <si>
    <t>思政活动次数</t>
  </si>
  <si>
    <t>学生德育水平</t>
  </si>
  <si>
    <t>思政工作影响度</t>
  </si>
  <si>
    <t>思政教育按期完成率</t>
  </si>
  <si>
    <t>思政工作成本</t>
  </si>
  <si>
    <t>万</t>
  </si>
  <si>
    <t>思政教育覆盖率</t>
  </si>
  <si>
    <t>54000021Y000000015958-西藏农牧学院公有房屋维修改造经费</t>
  </si>
  <si>
    <t>维修改造房屋面积</t>
  </si>
  <si>
    <t>维修改造房屋资金</t>
  </si>
  <si>
    <t>改造房屋数</t>
  </si>
  <si>
    <t>维修返工率</t>
  </si>
  <si>
    <t>维修影响率</t>
  </si>
  <si>
    <t>房屋返修率</t>
  </si>
  <si>
    <t>职工满意度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</si>
</sst>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64">
    <font>
      <sz val="11"/>
      <color indexed="8"/>
      <name val="宋体"/>
      <charset val="1"/>
      <scheme val="minor"/>
    </font>
    <font>
      <b/>
      <sz val="18.5"/>
      <color rgb="FF000000"/>
      <name val="宋体"/>
      <charset val="1"/>
      <scheme val="minor"/>
    </font>
    <font>
      <sz val="9.5"/>
      <color rgb="FF000000"/>
      <name val="宋体"/>
      <charset val="1"/>
      <scheme val="minor"/>
    </font>
    <font>
      <sz val="10.5"/>
      <color rgb="FF000000"/>
      <name val="Arial"/>
      <charset val="1"/>
    </font>
    <font>
      <sz val="9"/>
      <color rgb="FF000000"/>
      <name val="宋体"/>
      <charset val="1"/>
      <scheme val="minor"/>
    </font>
    <font>
      <sz val="6.5"/>
      <color rgb="FF000000"/>
      <name val="宋体"/>
      <charset val="1"/>
      <scheme val="minor"/>
    </font>
    <font>
      <sz val="9"/>
      <name val="宋体"/>
      <charset val="1"/>
      <scheme val="minor"/>
    </font>
    <font>
      <sz val="9.5"/>
      <name val="宋体"/>
      <charset val="1"/>
      <scheme val="minor"/>
    </font>
    <font>
      <sz val="6.5"/>
      <name val="宋体"/>
      <charset val="1"/>
      <scheme val="minor"/>
    </font>
    <font>
      <sz val="10.5"/>
      <name val="Arial"/>
      <charset val="1"/>
    </font>
    <font>
      <sz val="7.5"/>
      <color rgb="FF000000"/>
      <name val="宋体"/>
      <charset val="1"/>
      <scheme val="minor"/>
    </font>
    <font>
      <sz val="9"/>
      <color rgb="FFC0C0C0"/>
      <name val="SimSun"/>
      <charset val="134"/>
    </font>
    <font>
      <sz val="10"/>
      <color rgb="FFC0C0C0"/>
      <name val="宋体"/>
      <charset val="134"/>
    </font>
    <font>
      <sz val="11"/>
      <color rgb="FFC0C0C0"/>
      <name val="宋体"/>
      <charset val="134"/>
    </font>
    <font>
      <sz val="9"/>
      <name val="SimSun"/>
      <charset val="134"/>
    </font>
    <font>
      <b/>
      <sz val="16"/>
      <name val="黑体"/>
      <charset val="134"/>
    </font>
    <font>
      <sz val="11"/>
      <name val="宋体"/>
      <charset val="134"/>
    </font>
    <font>
      <sz val="9"/>
      <name val="Hiragino Sans GB"/>
      <charset val="134"/>
    </font>
    <font>
      <b/>
      <sz val="11"/>
      <name val="宋体"/>
      <charset val="134"/>
    </font>
    <font>
      <sz val="9"/>
      <name val="simhei"/>
      <charset val="134"/>
    </font>
    <font>
      <b/>
      <sz val="9"/>
      <name val="SimSun"/>
      <charset val="134"/>
    </font>
    <font>
      <b/>
      <sz val="11"/>
      <name val="SimSun"/>
      <charset val="134"/>
    </font>
    <font>
      <b/>
      <sz val="9.5"/>
      <color rgb="FF000000"/>
      <name val="宋体"/>
      <charset val="1"/>
      <scheme val="minor"/>
    </font>
    <font>
      <sz val="9"/>
      <name val="宋体"/>
      <charset val="134"/>
    </font>
    <font>
      <sz val="11"/>
      <color rgb="FF000000"/>
      <name val="宋体"/>
      <charset val="134"/>
    </font>
    <font>
      <sz val="11"/>
      <name val="SimSun"/>
      <charset val="134"/>
    </font>
    <font>
      <b/>
      <sz val="11"/>
      <color indexed="8"/>
      <name val="宋体"/>
      <charset val="1"/>
      <scheme val="minor"/>
    </font>
    <font>
      <sz val="9"/>
      <color rgb="FFC0C0C0"/>
      <name val="Hiragino Sans GB"/>
      <charset val="134"/>
    </font>
    <font>
      <sz val="11"/>
      <color rgb="FFFFFFFF"/>
      <name val="宋体"/>
      <charset val="134"/>
    </font>
    <font>
      <b/>
      <sz val="9"/>
      <name val="宋体"/>
      <charset val="134"/>
    </font>
    <font>
      <b/>
      <sz val="10"/>
      <color rgb="FF000000"/>
      <name val="宋体"/>
      <charset val="1"/>
      <scheme val="minor"/>
    </font>
    <font>
      <sz val="10"/>
      <color rgb="FF000000"/>
      <name val="宋体"/>
      <charset val="1"/>
      <scheme val="minor"/>
    </font>
    <font>
      <sz val="12"/>
      <color rgb="FF000000"/>
      <name val="宋体"/>
      <charset val="1"/>
      <scheme val="minor"/>
    </font>
    <font>
      <sz val="10"/>
      <color rgb="FFC0C0C0"/>
      <name val="SimSun"/>
      <charset val="134"/>
    </font>
    <font>
      <sz val="11"/>
      <color rgb="FF000000"/>
      <name val="宋体"/>
      <charset val="1"/>
      <scheme val="minor"/>
    </font>
    <font>
      <sz val="12"/>
      <name val="宋体"/>
      <charset val="134"/>
    </font>
    <font>
      <b/>
      <sz val="11"/>
      <color rgb="FF000000"/>
      <name val="宋体"/>
      <charset val="134"/>
    </font>
    <font>
      <sz val="10"/>
      <name val="SimSu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.5"/>
      <color rgb="FF000000"/>
      <name val="宋体"/>
      <charset val="1"/>
    </font>
    <font>
      <sz val="9"/>
      <color rgb="FF000000"/>
      <name val="宋体"/>
      <charset val="1"/>
    </font>
    <font>
      <sz val="9"/>
      <name val="宋体"/>
      <charset val="1"/>
    </font>
    <font>
      <sz val="10.5"/>
      <name val="宋体"/>
      <charset val="1"/>
    </font>
    <font>
      <sz val="9.5"/>
      <color rgb="FF000000"/>
      <name val="宋体"/>
      <charset val="1"/>
    </font>
    <font>
      <sz val="9.5"/>
      <name val="宋体"/>
      <charset val="1"/>
    </font>
  </fonts>
  <fills count="42">
    <fill>
      <patternFill patternType="none"/>
    </fill>
    <fill>
      <patternFill patternType="gray125"/>
    </fill>
    <fill>
      <patternFill patternType="solid">
        <fgColor rgb="FFD8D7DD"/>
        <bgColor indexed="64"/>
      </patternFill>
    </fill>
    <fill>
      <patternFill patternType="solid">
        <fgColor rgb="FFDBDBE1"/>
        <bgColor indexed="64"/>
      </patternFill>
    </fill>
    <fill>
      <patternFill patternType="solid">
        <fgColor rgb="FFDCDBE1"/>
        <bgColor indexed="64"/>
      </patternFill>
    </fill>
    <fill>
      <patternFill patternType="solid">
        <fgColor rgb="FFDFDFE5"/>
        <bgColor indexed="64"/>
      </patternFill>
    </fill>
    <fill>
      <patternFill patternType="solid">
        <fgColor rgb="FFDCDBE0"/>
        <bgColor indexed="64"/>
      </patternFill>
    </fill>
    <fill>
      <patternFill patternType="solid">
        <fgColor rgb="FFD8D8DD"/>
        <bgColor indexed="64"/>
      </patternFill>
    </fill>
    <fill>
      <patternFill patternType="solid">
        <fgColor rgb="FFD7D7DC"/>
        <bgColor indexed="64"/>
      </patternFill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8" fillId="0" borderId="0" applyFont="0" applyFill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15" applyNumberFormat="0" applyAlignment="0" applyProtection="0">
      <alignment vertical="center"/>
    </xf>
    <xf numFmtId="44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8" fillId="16" borderId="16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51" fillId="20" borderId="19" applyNumberFormat="0" applyAlignment="0" applyProtection="0">
      <alignment vertical="center"/>
    </xf>
    <xf numFmtId="0" fontId="52" fillId="20" borderId="15" applyNumberFormat="0" applyAlignment="0" applyProtection="0">
      <alignment vertical="center"/>
    </xf>
    <xf numFmtId="0" fontId="53" fillId="21" borderId="20" applyNumberFormat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5" fillId="0" borderId="22" applyNumberFormat="0" applyFill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</cellStyleXfs>
  <cellXfs count="157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4" fontId="2" fillId="0" borderId="2" xfId="0" applyNumberFormat="1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4" fontId="7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4" fontId="7" fillId="0" borderId="2" xfId="0" applyNumberFormat="1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left" vertical="center" wrapText="1"/>
    </xf>
    <xf numFmtId="0" fontId="2" fillId="8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0" fillId="0" borderId="0" xfId="0" applyFont="1" applyAlignment="1">
      <alignment horizontal="center" vertical="center"/>
    </xf>
    <xf numFmtId="176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1" fillId="0" borderId="6" xfId="0" applyFont="1" applyBorder="1" applyAlignment="1">
      <alignment vertical="center" wrapText="1"/>
    </xf>
    <xf numFmtId="0" fontId="12" fillId="0" borderId="7" xfId="0" applyFont="1" applyBorder="1" applyAlignment="1">
      <alignment vertical="center" wrapText="1"/>
    </xf>
    <xf numFmtId="0" fontId="13" fillId="0" borderId="7" xfId="0" applyFont="1" applyBorder="1" applyAlignment="1">
      <alignment vertical="center" wrapText="1"/>
    </xf>
    <xf numFmtId="0" fontId="11" fillId="0" borderId="7" xfId="0" applyFont="1" applyBorder="1" applyAlignment="1">
      <alignment vertical="center" wrapText="1"/>
    </xf>
    <xf numFmtId="176" fontId="11" fillId="0" borderId="7" xfId="0" applyNumberFormat="1" applyFont="1" applyBorder="1" applyAlignment="1">
      <alignment horizontal="center" vertical="center" wrapText="1"/>
    </xf>
    <xf numFmtId="0" fontId="14" fillId="0" borderId="6" xfId="0" applyFont="1" applyBorder="1" applyAlignment="1">
      <alignment vertical="center" wrapText="1"/>
    </xf>
    <xf numFmtId="0" fontId="15" fillId="0" borderId="7" xfId="0" applyFont="1" applyBorder="1" applyAlignment="1">
      <alignment horizontal="center" vertical="center"/>
    </xf>
    <xf numFmtId="176" fontId="15" fillId="0" borderId="7" xfId="0" applyNumberFormat="1" applyFont="1" applyBorder="1" applyAlignment="1">
      <alignment horizontal="center" vertical="center"/>
    </xf>
    <xf numFmtId="0" fontId="16" fillId="0" borderId="8" xfId="0" applyFont="1" applyBorder="1" applyAlignment="1">
      <alignment vertical="center" wrapText="1"/>
    </xf>
    <xf numFmtId="0" fontId="17" fillId="0" borderId="8" xfId="0" applyFont="1" applyBorder="1" applyAlignment="1">
      <alignment vertical="center" wrapText="1"/>
    </xf>
    <xf numFmtId="0" fontId="14" fillId="0" borderId="8" xfId="0" applyFont="1" applyBorder="1" applyAlignment="1">
      <alignment vertical="center" wrapText="1"/>
    </xf>
    <xf numFmtId="176" fontId="14" fillId="0" borderId="8" xfId="0" applyNumberFormat="1" applyFont="1" applyBorder="1" applyAlignment="1">
      <alignment horizontal="center" vertical="center" wrapText="1"/>
    </xf>
    <xf numFmtId="0" fontId="18" fillId="9" borderId="9" xfId="0" applyFont="1" applyFill="1" applyBorder="1" applyAlignment="1">
      <alignment horizontal="center" vertical="center"/>
    </xf>
    <xf numFmtId="0" fontId="18" fillId="9" borderId="9" xfId="0" applyFont="1" applyFill="1" applyBorder="1" applyAlignment="1">
      <alignment horizontal="center" vertical="center" wrapText="1"/>
    </xf>
    <xf numFmtId="176" fontId="18" fillId="9" borderId="9" xfId="0" applyNumberFormat="1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 wrapText="1"/>
    </xf>
    <xf numFmtId="0" fontId="20" fillId="0" borderId="6" xfId="0" applyFont="1" applyBorder="1" applyAlignment="1">
      <alignment vertical="center" wrapText="1"/>
    </xf>
    <xf numFmtId="0" fontId="18" fillId="0" borderId="9" xfId="0" applyFont="1" applyBorder="1" applyAlignment="1">
      <alignment horizontal="center" vertical="center"/>
    </xf>
    <xf numFmtId="4" fontId="21" fillId="0" borderId="9" xfId="0" applyNumberFormat="1" applyFont="1" applyBorder="1" applyAlignment="1">
      <alignment horizontal="right" vertical="center"/>
    </xf>
    <xf numFmtId="176" fontId="21" fillId="0" borderId="9" xfId="0" applyNumberFormat="1" applyFont="1" applyBorder="1" applyAlignment="1">
      <alignment horizontal="center" vertical="center"/>
    </xf>
    <xf numFmtId="4" fontId="22" fillId="0" borderId="0" xfId="0" applyNumberFormat="1" applyFont="1" applyAlignment="1">
      <alignment horizontal="center" vertical="center"/>
    </xf>
    <xf numFmtId="0" fontId="23" fillId="0" borderId="6" xfId="0" applyFont="1" applyBorder="1" applyAlignment="1">
      <alignment vertical="center" wrapText="1"/>
    </xf>
    <xf numFmtId="0" fontId="16" fillId="10" borderId="9" xfId="0" applyFont="1" applyFill="1" applyBorder="1" applyAlignment="1">
      <alignment horizontal="center" vertical="center"/>
    </xf>
    <xf numFmtId="0" fontId="16" fillId="10" borderId="9" xfId="0" applyFont="1" applyFill="1" applyBorder="1" applyAlignment="1">
      <alignment horizontal="left" vertical="center"/>
    </xf>
    <xf numFmtId="176" fontId="2" fillId="0" borderId="0" xfId="0" applyNumberFormat="1" applyFont="1" applyAlignment="1">
      <alignment horizontal="center" vertical="center"/>
    </xf>
    <xf numFmtId="176" fontId="16" fillId="0" borderId="9" xfId="0" applyNumberFormat="1" applyFont="1" applyBorder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4" fontId="24" fillId="10" borderId="9" xfId="0" applyNumberFormat="1" applyFont="1" applyFill="1" applyBorder="1" applyAlignment="1">
      <alignment horizontal="center" vertical="center"/>
    </xf>
    <xf numFmtId="4" fontId="16" fillId="0" borderId="9" xfId="0" applyNumberFormat="1" applyFont="1" applyBorder="1" applyAlignment="1">
      <alignment horizontal="center" vertical="center"/>
    </xf>
    <xf numFmtId="4" fontId="16" fillId="0" borderId="10" xfId="0" applyNumberFormat="1" applyFont="1" applyBorder="1" applyAlignment="1">
      <alignment horizontal="center" vertical="center"/>
    </xf>
    <xf numFmtId="0" fontId="17" fillId="0" borderId="11" xfId="0" applyFont="1" applyBorder="1" applyAlignment="1">
      <alignment vertical="center" wrapText="1"/>
    </xf>
    <xf numFmtId="176" fontId="17" fillId="0" borderId="11" xfId="0" applyNumberFormat="1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12" xfId="0" applyFont="1" applyBorder="1" applyAlignment="1">
      <alignment vertical="center" wrapText="1"/>
    </xf>
    <xf numFmtId="0" fontId="26" fillId="0" borderId="0" xfId="0" applyFont="1">
      <alignment vertical="center"/>
    </xf>
    <xf numFmtId="0" fontId="11" fillId="0" borderId="7" xfId="0" applyFont="1" applyBorder="1">
      <alignment vertical="center"/>
    </xf>
    <xf numFmtId="0" fontId="12" fillId="0" borderId="7" xfId="0" applyFont="1" applyBorder="1">
      <alignment vertical="center"/>
    </xf>
    <xf numFmtId="0" fontId="27" fillId="0" borderId="7" xfId="0" applyFont="1" applyBorder="1" applyAlignment="1">
      <alignment vertical="center" wrapText="1"/>
    </xf>
    <xf numFmtId="0" fontId="14" fillId="0" borderId="7" xfId="0" applyFont="1" applyBorder="1">
      <alignment vertical="center"/>
    </xf>
    <xf numFmtId="0" fontId="14" fillId="0" borderId="8" xfId="0" applyFont="1" applyBorder="1">
      <alignment vertical="center"/>
    </xf>
    <xf numFmtId="0" fontId="28" fillId="0" borderId="8" xfId="0" applyFont="1" applyBorder="1">
      <alignment vertical="center"/>
    </xf>
    <xf numFmtId="0" fontId="12" fillId="0" borderId="8" xfId="0" applyFont="1" applyBorder="1" applyAlignment="1">
      <alignment vertical="center" wrapText="1"/>
    </xf>
    <xf numFmtId="0" fontId="25" fillId="0" borderId="8" xfId="0" applyFont="1" applyBorder="1" applyAlignment="1">
      <alignment horizontal="right" vertical="center"/>
    </xf>
    <xf numFmtId="0" fontId="14" fillId="0" borderId="13" xfId="0" applyFont="1" applyBorder="1">
      <alignment vertical="center"/>
    </xf>
    <xf numFmtId="0" fontId="14" fillId="0" borderId="13" xfId="0" applyFont="1" applyBorder="1" applyAlignment="1">
      <alignment vertical="center" wrapText="1"/>
    </xf>
    <xf numFmtId="0" fontId="29" fillId="0" borderId="13" xfId="0" applyFont="1" applyBorder="1">
      <alignment vertical="center"/>
    </xf>
    <xf numFmtId="4" fontId="30" fillId="0" borderId="0" xfId="0" applyNumberFormat="1" applyFont="1" applyAlignment="1">
      <alignment horizontal="left" vertical="center"/>
    </xf>
    <xf numFmtId="4" fontId="18" fillId="0" borderId="9" xfId="0" applyNumberFormat="1" applyFont="1" applyBorder="1" applyAlignment="1">
      <alignment horizontal="right" vertical="center"/>
    </xf>
    <xf numFmtId="0" fontId="23" fillId="0" borderId="13" xfId="0" applyFont="1" applyBorder="1">
      <alignment vertical="center"/>
    </xf>
    <xf numFmtId="0" fontId="16" fillId="0" borderId="9" xfId="0" applyFont="1" applyBorder="1" applyAlignment="1">
      <alignment horizontal="left" vertical="center"/>
    </xf>
    <xf numFmtId="4" fontId="31" fillId="0" borderId="0" xfId="0" applyNumberFormat="1" applyFont="1" applyAlignment="1">
      <alignment horizontal="left" vertical="center"/>
    </xf>
    <xf numFmtId="4" fontId="16" fillId="0" borderId="9" xfId="0" applyNumberFormat="1" applyFont="1" applyBorder="1" applyAlignment="1">
      <alignment horizontal="right" vertical="center"/>
    </xf>
    <xf numFmtId="0" fontId="14" fillId="0" borderId="11" xfId="0" applyFont="1" applyBorder="1">
      <alignment vertical="center"/>
    </xf>
    <xf numFmtId="0" fontId="11" fillId="0" borderId="13" xfId="0" applyFont="1" applyBorder="1" applyAlignment="1">
      <alignment vertical="center" wrapText="1"/>
    </xf>
    <xf numFmtId="0" fontId="14" fillId="0" borderId="14" xfId="0" applyFont="1" applyBorder="1" applyAlignment="1">
      <alignment vertical="center" wrapText="1"/>
    </xf>
    <xf numFmtId="0" fontId="29" fillId="0" borderId="6" xfId="0" applyFont="1" applyBorder="1" applyAlignment="1">
      <alignment vertical="center" wrapText="1"/>
    </xf>
    <xf numFmtId="0" fontId="14" fillId="0" borderId="12" xfId="0" applyFont="1" applyBorder="1" applyAlignment="1">
      <alignment vertical="center" wrapText="1"/>
    </xf>
    <xf numFmtId="0" fontId="16" fillId="0" borderId="8" xfId="0" applyFont="1" applyBorder="1">
      <alignment vertical="center"/>
    </xf>
    <xf numFmtId="0" fontId="18" fillId="9" borderId="10" xfId="0" applyFont="1" applyFill="1" applyBorder="1" applyAlignment="1">
      <alignment horizontal="center" vertical="center"/>
    </xf>
    <xf numFmtId="0" fontId="17" fillId="0" borderId="13" xfId="0" applyFont="1" applyBorder="1" applyAlignment="1">
      <alignment vertical="center" wrapText="1"/>
    </xf>
    <xf numFmtId="0" fontId="16" fillId="0" borderId="10" xfId="0" applyFont="1" applyBorder="1" applyAlignment="1">
      <alignment horizontal="left" vertical="center"/>
    </xf>
    <xf numFmtId="4" fontId="32" fillId="0" borderId="0" xfId="0" applyNumberFormat="1" applyFont="1" applyAlignment="1">
      <alignment horizontal="center" vertical="center"/>
    </xf>
    <xf numFmtId="4" fontId="16" fillId="0" borderId="10" xfId="0" applyNumberFormat="1" applyFont="1" applyBorder="1" applyAlignment="1">
      <alignment horizontal="right" vertical="center"/>
    </xf>
    <xf numFmtId="4" fontId="31" fillId="0" borderId="0" xfId="0" applyNumberFormat="1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4" fontId="18" fillId="0" borderId="10" xfId="0" applyNumberFormat="1" applyFont="1" applyBorder="1" applyAlignment="1">
      <alignment horizontal="right" vertical="center"/>
    </xf>
    <xf numFmtId="0" fontId="32" fillId="0" borderId="0" xfId="0" applyFont="1" applyAlignment="1">
      <alignment horizontal="center" vertical="center"/>
    </xf>
    <xf numFmtId="0" fontId="33" fillId="0" borderId="7" xfId="0" applyFont="1" applyBorder="1" applyAlignment="1">
      <alignment vertical="center" wrapText="1"/>
    </xf>
    <xf numFmtId="0" fontId="14" fillId="0" borderId="7" xfId="0" applyFont="1" applyBorder="1" applyAlignment="1">
      <alignment vertical="center" wrapText="1"/>
    </xf>
    <xf numFmtId="0" fontId="23" fillId="0" borderId="13" xfId="0" applyFont="1" applyBorder="1" applyAlignment="1">
      <alignment vertical="center" wrapText="1"/>
    </xf>
    <xf numFmtId="0" fontId="14" fillId="0" borderId="11" xfId="0" applyFont="1" applyBorder="1" applyAlignment="1">
      <alignment vertical="center" wrapText="1"/>
    </xf>
    <xf numFmtId="0" fontId="33" fillId="0" borderId="6" xfId="0" applyFont="1" applyBorder="1" applyAlignment="1">
      <alignment vertical="center" wrapText="1"/>
    </xf>
    <xf numFmtId="0" fontId="14" fillId="0" borderId="8" xfId="0" applyFont="1" applyBorder="1" applyAlignment="1">
      <alignment horizontal="center" vertical="center" wrapText="1"/>
    </xf>
    <xf numFmtId="4" fontId="21" fillId="0" borderId="9" xfId="0" applyNumberFormat="1" applyFont="1" applyBorder="1" applyAlignment="1">
      <alignment horizontal="center" vertical="center"/>
    </xf>
    <xf numFmtId="4" fontId="34" fillId="0" borderId="0" xfId="0" applyNumberFormat="1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4" fillId="0" borderId="0" xfId="0" applyFont="1" applyAlignment="1">
      <alignment horizontal="left" vertical="center"/>
    </xf>
    <xf numFmtId="0" fontId="25" fillId="0" borderId="8" xfId="0" applyFont="1" applyBorder="1" applyAlignment="1">
      <alignment horizontal="center" vertical="center"/>
    </xf>
    <xf numFmtId="0" fontId="14" fillId="0" borderId="14" xfId="0" applyFont="1" applyBorder="1">
      <alignment vertical="center"/>
    </xf>
    <xf numFmtId="4" fontId="35" fillId="0" borderId="10" xfId="0" applyNumberFormat="1" applyFont="1" applyBorder="1" applyAlignment="1">
      <alignment horizontal="center" vertical="center"/>
    </xf>
    <xf numFmtId="0" fontId="24" fillId="0" borderId="10" xfId="0" applyFont="1" applyBorder="1" applyAlignment="1">
      <alignment horizontal="left" vertical="center" wrapText="1"/>
    </xf>
    <xf numFmtId="4" fontId="36" fillId="0" borderId="10" xfId="0" applyNumberFormat="1" applyFont="1" applyBorder="1" applyAlignment="1">
      <alignment horizontal="right" vertical="center"/>
    </xf>
    <xf numFmtId="0" fontId="23" fillId="0" borderId="11" xfId="0" applyFont="1" applyBorder="1" applyAlignment="1">
      <alignment vertical="center" wrapText="1"/>
    </xf>
    <xf numFmtId="0" fontId="23" fillId="0" borderId="0" xfId="0" applyFont="1" applyBorder="1" applyAlignment="1">
      <alignment vertical="center" wrapText="1"/>
    </xf>
    <xf numFmtId="0" fontId="23" fillId="0" borderId="12" xfId="0" applyFont="1" applyBorder="1" applyAlignment="1">
      <alignment vertical="center" wrapText="1"/>
    </xf>
    <xf numFmtId="0" fontId="37" fillId="0" borderId="0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7"/>
  <sheetViews>
    <sheetView workbookViewId="0">
      <pane ySplit="5" topLeftCell="A24" activePane="bottomLeft" state="frozen"/>
      <selection/>
      <selection pane="bottomLeft" activeCell="J32" sqref="J32"/>
    </sheetView>
  </sheetViews>
  <sheetFormatPr defaultColWidth="10" defaultRowHeight="13.5" outlineLevelCol="7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7" width="16.4083333333333" customWidth="1"/>
    <col min="8" max="8" width="1.53333333333333" customWidth="1"/>
    <col min="9" max="11" width="9.76666666666667" customWidth="1"/>
  </cols>
  <sheetData>
    <row r="1" ht="16.35" customHeight="1" spans="1:8">
      <c r="A1" s="108"/>
      <c r="D1" s="82"/>
      <c r="E1" s="108" t="s">
        <v>0</v>
      </c>
      <c r="F1" s="108" t="s">
        <v>0</v>
      </c>
      <c r="G1" s="108" t="s">
        <v>0</v>
      </c>
      <c r="H1" s="113"/>
    </row>
    <row r="2" ht="22.8" customHeight="1" spans="1:8">
      <c r="A2" s="108"/>
      <c r="B2" s="73" t="s">
        <v>1</v>
      </c>
      <c r="C2" s="73"/>
      <c r="D2" s="73"/>
      <c r="E2" s="73"/>
      <c r="F2" s="73"/>
      <c r="G2" s="73"/>
      <c r="H2" s="113" t="s">
        <v>2</v>
      </c>
    </row>
    <row r="3" ht="19.55" customHeight="1" spans="1:8">
      <c r="A3" s="109"/>
      <c r="B3" s="127" t="s">
        <v>3</v>
      </c>
      <c r="D3" s="82"/>
      <c r="F3" s="148"/>
      <c r="G3" s="148" t="s">
        <v>4</v>
      </c>
      <c r="H3" s="149"/>
    </row>
    <row r="4" ht="24.4" customHeight="1" spans="1:8">
      <c r="A4" s="113"/>
      <c r="B4" s="79" t="s">
        <v>5</v>
      </c>
      <c r="C4" s="79"/>
      <c r="D4" s="79" t="s">
        <v>6</v>
      </c>
      <c r="E4" s="79"/>
      <c r="F4" s="79"/>
      <c r="G4" s="79"/>
      <c r="H4" s="113"/>
    </row>
    <row r="5" ht="24.4" customHeight="1" spans="2:7">
      <c r="B5" s="79" t="s">
        <v>7</v>
      </c>
      <c r="C5" s="79" t="s">
        <v>8</v>
      </c>
      <c r="D5" s="79" t="s">
        <v>7</v>
      </c>
      <c r="E5" s="79" t="s">
        <v>9</v>
      </c>
      <c r="F5" s="79" t="s">
        <v>10</v>
      </c>
      <c r="G5" s="79" t="s">
        <v>11</v>
      </c>
    </row>
    <row r="6" ht="22.8" customHeight="1" spans="1:8">
      <c r="A6" s="118"/>
      <c r="B6" s="130" t="s">
        <v>12</v>
      </c>
      <c r="C6" s="150">
        <f>C7+C10</f>
        <v>28019.87</v>
      </c>
      <c r="D6" s="130" t="s">
        <v>13</v>
      </c>
      <c r="E6" s="150">
        <f>E11+E14+E16+E26</f>
        <v>27659.42</v>
      </c>
      <c r="F6" s="150">
        <f>F11+F14+F16+F26</f>
        <v>27659.42</v>
      </c>
      <c r="G6" s="132"/>
      <c r="H6" s="118"/>
    </row>
    <row r="7" ht="22.8" customHeight="1" spans="1:8">
      <c r="A7" s="118"/>
      <c r="B7" s="130" t="s">
        <v>14</v>
      </c>
      <c r="C7" s="131">
        <v>26886.89</v>
      </c>
      <c r="D7" s="130" t="s">
        <v>15</v>
      </c>
      <c r="E7" s="150"/>
      <c r="F7" s="150"/>
      <c r="G7" s="132"/>
      <c r="H7" s="118"/>
    </row>
    <row r="8" ht="22.8" customHeight="1" spans="1:8">
      <c r="A8" s="118"/>
      <c r="B8" s="151" t="s">
        <v>16</v>
      </c>
      <c r="C8" s="150"/>
      <c r="D8" s="130" t="s">
        <v>17</v>
      </c>
      <c r="E8" s="150"/>
      <c r="F8" s="150"/>
      <c r="G8" s="132"/>
      <c r="H8" s="118"/>
    </row>
    <row r="9" ht="22.8" customHeight="1" spans="1:8">
      <c r="A9" s="118"/>
      <c r="B9" s="151" t="s">
        <v>18</v>
      </c>
      <c r="C9" s="150"/>
      <c r="D9" s="130" t="s">
        <v>19</v>
      </c>
      <c r="E9" s="150"/>
      <c r="F9" s="150"/>
      <c r="G9" s="132"/>
      <c r="H9" s="118"/>
    </row>
    <row r="10" ht="22.8" customHeight="1" spans="1:8">
      <c r="A10" s="118"/>
      <c r="B10" s="151" t="s">
        <v>20</v>
      </c>
      <c r="C10" s="131">
        <v>1132.98</v>
      </c>
      <c r="D10" s="130" t="s">
        <v>21</v>
      </c>
      <c r="E10" s="150"/>
      <c r="F10" s="150"/>
      <c r="G10" s="132"/>
      <c r="H10" s="118"/>
    </row>
    <row r="11" ht="22.8" customHeight="1" spans="1:8">
      <c r="A11" s="118"/>
      <c r="B11" s="151" t="s">
        <v>22</v>
      </c>
      <c r="C11" s="150"/>
      <c r="D11" s="130" t="s">
        <v>23</v>
      </c>
      <c r="E11" s="131">
        <v>23849.34</v>
      </c>
      <c r="F11" s="131">
        <v>23849.34</v>
      </c>
      <c r="G11" s="132"/>
      <c r="H11" s="118"/>
    </row>
    <row r="12" ht="22.8" customHeight="1" spans="1:8">
      <c r="A12" s="118"/>
      <c r="B12" s="151" t="s">
        <v>24</v>
      </c>
      <c r="C12" s="150"/>
      <c r="D12" s="130" t="s">
        <v>25</v>
      </c>
      <c r="E12" s="150"/>
      <c r="F12" s="150"/>
      <c r="G12" s="132"/>
      <c r="H12" s="118"/>
    </row>
    <row r="13" ht="22.8" customHeight="1" spans="1:8">
      <c r="A13" s="118"/>
      <c r="B13" s="151" t="s">
        <v>26</v>
      </c>
      <c r="C13" s="150"/>
      <c r="D13" s="130" t="s">
        <v>27</v>
      </c>
      <c r="E13" s="150"/>
      <c r="F13" s="150"/>
      <c r="G13" s="132"/>
      <c r="H13" s="118"/>
    </row>
    <row r="14" ht="22.8" customHeight="1" spans="1:8">
      <c r="A14" s="118"/>
      <c r="B14" s="151" t="s">
        <v>28</v>
      </c>
      <c r="C14" s="150"/>
      <c r="D14" s="130" t="s">
        <v>29</v>
      </c>
      <c r="E14" s="131">
        <v>1654.21</v>
      </c>
      <c r="F14" s="131">
        <v>1654.21</v>
      </c>
      <c r="G14" s="132"/>
      <c r="H14" s="118"/>
    </row>
    <row r="15" ht="22.8" customHeight="1" spans="1:8">
      <c r="A15" s="118"/>
      <c r="B15" s="151" t="s">
        <v>30</v>
      </c>
      <c r="C15" s="150"/>
      <c r="D15" s="130" t="s">
        <v>31</v>
      </c>
      <c r="E15" s="150"/>
      <c r="F15" s="150"/>
      <c r="G15" s="132"/>
      <c r="H15" s="118"/>
    </row>
    <row r="16" ht="22.8" customHeight="1" spans="1:8">
      <c r="A16" s="118"/>
      <c r="B16" s="130" t="s">
        <v>32</v>
      </c>
      <c r="C16" s="150"/>
      <c r="D16" s="130" t="s">
        <v>33</v>
      </c>
      <c r="E16" s="137">
        <v>899.47</v>
      </c>
      <c r="F16" s="137">
        <v>899.47</v>
      </c>
      <c r="G16" s="132"/>
      <c r="H16" s="118"/>
    </row>
    <row r="17" ht="22.8" customHeight="1" spans="1:8">
      <c r="A17" s="118"/>
      <c r="B17" s="130" t="s">
        <v>32</v>
      </c>
      <c r="C17" s="150"/>
      <c r="D17" s="130" t="s">
        <v>34</v>
      </c>
      <c r="E17" s="150"/>
      <c r="F17" s="150"/>
      <c r="G17" s="132"/>
      <c r="H17" s="118"/>
    </row>
    <row r="18" ht="22.8" customHeight="1" spans="1:8">
      <c r="A18" s="118"/>
      <c r="B18" s="130" t="s">
        <v>32</v>
      </c>
      <c r="C18" s="150"/>
      <c r="D18" s="130" t="s">
        <v>35</v>
      </c>
      <c r="E18" s="150"/>
      <c r="F18" s="150"/>
      <c r="G18" s="132"/>
      <c r="H18" s="118"/>
    </row>
    <row r="19" ht="22.8" customHeight="1" spans="1:8">
      <c r="A19" s="118"/>
      <c r="B19" s="130" t="s">
        <v>32</v>
      </c>
      <c r="C19" s="150"/>
      <c r="D19" s="130" t="s">
        <v>36</v>
      </c>
      <c r="E19" s="150"/>
      <c r="F19" s="150"/>
      <c r="G19" s="132"/>
      <c r="H19" s="118"/>
    </row>
    <row r="20" ht="22.8" customHeight="1" spans="1:8">
      <c r="A20" s="118"/>
      <c r="B20" s="130" t="s">
        <v>32</v>
      </c>
      <c r="C20" s="150"/>
      <c r="D20" s="130" t="s">
        <v>37</v>
      </c>
      <c r="E20" s="150"/>
      <c r="F20" s="150"/>
      <c r="G20" s="132"/>
      <c r="H20" s="118"/>
    </row>
    <row r="21" ht="22.8" customHeight="1" spans="1:8">
      <c r="A21" s="118"/>
      <c r="B21" s="130" t="s">
        <v>32</v>
      </c>
      <c r="C21" s="150"/>
      <c r="D21" s="130" t="s">
        <v>38</v>
      </c>
      <c r="E21" s="150"/>
      <c r="F21" s="150"/>
      <c r="G21" s="132"/>
      <c r="H21" s="118"/>
    </row>
    <row r="22" ht="22.8" customHeight="1" spans="1:8">
      <c r="A22" s="118"/>
      <c r="B22" s="130" t="s">
        <v>32</v>
      </c>
      <c r="C22" s="150"/>
      <c r="D22" s="130" t="s">
        <v>39</v>
      </c>
      <c r="E22" s="150"/>
      <c r="F22" s="150"/>
      <c r="G22" s="132"/>
      <c r="H22" s="118"/>
    </row>
    <row r="23" ht="22.8" customHeight="1" spans="1:8">
      <c r="A23" s="118"/>
      <c r="B23" s="130" t="s">
        <v>32</v>
      </c>
      <c r="C23" s="150"/>
      <c r="D23" s="130" t="s">
        <v>40</v>
      </c>
      <c r="E23" s="150"/>
      <c r="F23" s="150"/>
      <c r="G23" s="132"/>
      <c r="H23" s="118"/>
    </row>
    <row r="24" ht="22.8" customHeight="1" spans="1:8">
      <c r="A24" s="118"/>
      <c r="B24" s="130" t="s">
        <v>32</v>
      </c>
      <c r="C24" s="150"/>
      <c r="D24" s="130" t="s">
        <v>41</v>
      </c>
      <c r="E24" s="150"/>
      <c r="F24" s="150"/>
      <c r="G24" s="132"/>
      <c r="H24" s="118"/>
    </row>
    <row r="25" ht="22.8" customHeight="1" spans="1:8">
      <c r="A25" s="118"/>
      <c r="B25" s="130" t="s">
        <v>32</v>
      </c>
      <c r="C25" s="150"/>
      <c r="D25" s="130" t="s">
        <v>42</v>
      </c>
      <c r="E25" s="150"/>
      <c r="F25" s="150"/>
      <c r="G25" s="132"/>
      <c r="H25" s="118"/>
    </row>
    <row r="26" ht="22.8" customHeight="1" spans="1:8">
      <c r="A26" s="118"/>
      <c r="B26" s="130" t="s">
        <v>32</v>
      </c>
      <c r="C26" s="150"/>
      <c r="D26" s="130" t="s">
        <v>43</v>
      </c>
      <c r="E26" s="131">
        <v>1256.4</v>
      </c>
      <c r="F26" s="131">
        <v>1256.4</v>
      </c>
      <c r="G26" s="132"/>
      <c r="H26" s="118"/>
    </row>
    <row r="27" ht="22.8" customHeight="1" spans="1:8">
      <c r="A27" s="118"/>
      <c r="B27" s="130" t="s">
        <v>32</v>
      </c>
      <c r="C27" s="150"/>
      <c r="D27" s="130" t="s">
        <v>44</v>
      </c>
      <c r="E27" s="150"/>
      <c r="F27" s="150"/>
      <c r="G27" s="132"/>
      <c r="H27" s="118"/>
    </row>
    <row r="28" ht="22.8" customHeight="1" spans="1:8">
      <c r="A28" s="118"/>
      <c r="B28" s="130" t="s">
        <v>32</v>
      </c>
      <c r="C28" s="150"/>
      <c r="D28" s="130" t="s">
        <v>45</v>
      </c>
      <c r="E28" s="150"/>
      <c r="F28" s="150"/>
      <c r="G28" s="132"/>
      <c r="H28" s="118"/>
    </row>
    <row r="29" ht="22.8" customHeight="1" spans="1:8">
      <c r="A29" s="118"/>
      <c r="B29" s="130" t="s">
        <v>32</v>
      </c>
      <c r="C29" s="150"/>
      <c r="D29" s="130" t="s">
        <v>46</v>
      </c>
      <c r="E29" s="150"/>
      <c r="F29" s="150"/>
      <c r="G29" s="132"/>
      <c r="H29" s="118"/>
    </row>
    <row r="30" ht="22.8" customHeight="1" spans="1:8">
      <c r="A30" s="118"/>
      <c r="B30" s="130" t="s">
        <v>32</v>
      </c>
      <c r="C30" s="150"/>
      <c r="D30" s="130" t="s">
        <v>47</v>
      </c>
      <c r="E30" s="150"/>
      <c r="F30" s="150"/>
      <c r="G30" s="132"/>
      <c r="H30" s="118"/>
    </row>
    <row r="31" ht="22.8" customHeight="1" spans="1:8">
      <c r="A31" s="118"/>
      <c r="B31" s="130" t="s">
        <v>32</v>
      </c>
      <c r="C31" s="150"/>
      <c r="D31" s="130" t="s">
        <v>48</v>
      </c>
      <c r="E31" s="150"/>
      <c r="F31" s="150"/>
      <c r="G31" s="132"/>
      <c r="H31" s="118"/>
    </row>
    <row r="32" ht="22.8" customHeight="1" spans="1:8">
      <c r="A32" s="118"/>
      <c r="B32" s="130" t="s">
        <v>32</v>
      </c>
      <c r="C32" s="150"/>
      <c r="D32" s="130" t="s">
        <v>49</v>
      </c>
      <c r="E32" s="150"/>
      <c r="F32" s="150"/>
      <c r="G32" s="132"/>
      <c r="H32" s="118"/>
    </row>
    <row r="33" ht="22.8" customHeight="1" spans="1:8">
      <c r="A33" s="118"/>
      <c r="B33" s="130" t="s">
        <v>32</v>
      </c>
      <c r="C33" s="150"/>
      <c r="D33" s="130" t="s">
        <v>50</v>
      </c>
      <c r="E33" s="150"/>
      <c r="F33" s="150"/>
      <c r="G33" s="132"/>
      <c r="H33" s="118"/>
    </row>
    <row r="34" ht="22.8" customHeight="1" spans="1:8">
      <c r="A34" s="118"/>
      <c r="B34" s="130" t="s">
        <v>32</v>
      </c>
      <c r="C34" s="150"/>
      <c r="D34" s="130" t="s">
        <v>51</v>
      </c>
      <c r="E34" s="150"/>
      <c r="F34" s="150"/>
      <c r="G34" s="132"/>
      <c r="H34" s="118"/>
    </row>
    <row r="35" ht="22.8" customHeight="1" spans="1:8">
      <c r="A35" s="118"/>
      <c r="B35" s="130" t="s">
        <v>32</v>
      </c>
      <c r="C35" s="150"/>
      <c r="D35" s="130" t="s">
        <v>52</v>
      </c>
      <c r="E35" s="150"/>
      <c r="F35" s="150"/>
      <c r="G35" s="132"/>
      <c r="H35" s="118"/>
    </row>
    <row r="36" ht="22.8" customHeight="1" spans="1:8">
      <c r="A36" s="118"/>
      <c r="B36" s="130" t="s">
        <v>32</v>
      </c>
      <c r="C36" s="150"/>
      <c r="D36" s="130" t="s">
        <v>53</v>
      </c>
      <c r="E36" s="150"/>
      <c r="F36" s="150"/>
      <c r="G36" s="132"/>
      <c r="H36" s="118"/>
    </row>
    <row r="37" ht="22.8" customHeight="1" spans="1:8">
      <c r="A37" s="118"/>
      <c r="B37" s="130" t="s">
        <v>54</v>
      </c>
      <c r="C37" s="150"/>
      <c r="D37" s="130" t="s">
        <v>55</v>
      </c>
      <c r="E37" s="137">
        <v>360.45</v>
      </c>
      <c r="F37" s="137">
        <v>360.45</v>
      </c>
      <c r="G37" s="132"/>
      <c r="H37" s="118"/>
    </row>
    <row r="38" ht="22.8" customHeight="1" spans="1:8">
      <c r="A38" s="118"/>
      <c r="B38" s="130" t="s">
        <v>56</v>
      </c>
      <c r="C38" s="150"/>
      <c r="D38" s="130"/>
      <c r="E38" s="132"/>
      <c r="F38" s="132"/>
      <c r="G38" s="132"/>
      <c r="H38" s="118"/>
    </row>
    <row r="39" ht="22.8" customHeight="1" spans="1:8">
      <c r="A39" s="118"/>
      <c r="B39" s="130" t="s">
        <v>57</v>
      </c>
      <c r="C39" s="150"/>
      <c r="D39" s="130"/>
      <c r="E39" s="132"/>
      <c r="F39" s="132"/>
      <c r="G39" s="132"/>
      <c r="H39" s="118"/>
    </row>
    <row r="40" ht="22.8" customHeight="1" spans="1:8">
      <c r="A40" s="115"/>
      <c r="B40" s="84" t="s">
        <v>58</v>
      </c>
      <c r="C40" s="152">
        <f>C7+C10</f>
        <v>28019.87</v>
      </c>
      <c r="D40" s="84" t="s">
        <v>59</v>
      </c>
      <c r="E40" s="136">
        <f>E37+E6</f>
        <v>28019.87</v>
      </c>
      <c r="F40" s="136">
        <f>F37+F6</f>
        <v>28019.87</v>
      </c>
      <c r="G40" s="136"/>
      <c r="H40" s="115"/>
    </row>
    <row r="41" ht="9.75" customHeight="1" spans="1:8">
      <c r="A41" s="153"/>
      <c r="B41" s="153"/>
      <c r="C41" s="153"/>
      <c r="D41" s="154"/>
      <c r="E41" s="153"/>
      <c r="F41" s="153"/>
      <c r="G41" s="153"/>
      <c r="H41" s="155"/>
    </row>
    <row r="42" ht="16.35" customHeight="1" spans="1:8">
      <c r="A42" s="82"/>
      <c r="B42" s="156"/>
      <c r="C42" s="156"/>
      <c r="D42" s="156"/>
      <c r="E42" s="156"/>
      <c r="F42" s="156"/>
      <c r="G42" s="156"/>
      <c r="H42" s="82"/>
    </row>
    <row r="43" ht="16.35" customHeight="1" spans="1:8">
      <c r="A43" s="82"/>
      <c r="B43" s="156"/>
      <c r="C43" s="156"/>
      <c r="D43" s="156"/>
      <c r="E43" s="156"/>
      <c r="F43" s="156"/>
      <c r="G43" s="156"/>
      <c r="H43" s="82"/>
    </row>
    <row r="44" ht="16.35" customHeight="1" spans="1:8">
      <c r="A44" s="82"/>
      <c r="B44" s="156"/>
      <c r="C44" s="156"/>
      <c r="D44" s="156"/>
      <c r="E44" s="156"/>
      <c r="F44" s="156"/>
      <c r="G44" s="156"/>
      <c r="H44" s="82"/>
    </row>
    <row r="45" ht="16.35" customHeight="1" spans="1:8">
      <c r="A45" s="82"/>
      <c r="B45" s="156"/>
      <c r="C45" s="156"/>
      <c r="D45" s="156"/>
      <c r="E45" s="156"/>
      <c r="F45" s="156"/>
      <c r="G45" s="156"/>
      <c r="H45" s="82"/>
    </row>
    <row r="46" ht="16.35" customHeight="1" spans="1:8">
      <c r="A46" s="82"/>
      <c r="B46" s="156"/>
      <c r="C46" s="156"/>
      <c r="D46" s="156"/>
      <c r="E46" s="156"/>
      <c r="F46" s="156"/>
      <c r="G46" s="156"/>
      <c r="H46" s="82"/>
    </row>
    <row r="47" ht="16.35" customHeight="1" spans="1:8">
      <c r="A47" s="82"/>
      <c r="B47" s="156"/>
      <c r="C47" s="156"/>
      <c r="D47" s="156"/>
      <c r="E47" s="156"/>
      <c r="F47" s="156"/>
      <c r="G47" s="156"/>
      <c r="H47" s="82"/>
    </row>
  </sheetData>
  <mergeCells count="10">
    <mergeCell ref="B2:G2"/>
    <mergeCell ref="B4:C4"/>
    <mergeCell ref="D4:G4"/>
    <mergeCell ref="B42:G42"/>
    <mergeCell ref="B43:G43"/>
    <mergeCell ref="B44:G44"/>
    <mergeCell ref="B45:G45"/>
    <mergeCell ref="B46:G46"/>
    <mergeCell ref="B47:G47"/>
    <mergeCell ref="A7:A36"/>
  </mergeCells>
  <printOptions horizontalCentered="1" verticalCentered="1"/>
  <pageMargins left="0" right="0" top="0.271527777777778" bottom="0.271527777777778" header="0" footer="0"/>
  <pageSetup paperSize="9" scale="54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18"/>
  <sheetViews>
    <sheetView tabSelected="1" workbookViewId="0">
      <selection activeCell="D114" sqref="D114"/>
    </sheetView>
  </sheetViews>
  <sheetFormatPr defaultColWidth="9" defaultRowHeight="13.5"/>
  <cols>
    <col min="3" max="3" width="9.25"/>
    <col min="5" max="5" width="14" customWidth="1"/>
    <col min="6" max="6" width="27.75" customWidth="1"/>
    <col min="15" max="15" width="30.125" customWidth="1"/>
  </cols>
  <sheetData>
    <row r="1" ht="39" customHeight="1" spans="1:11">
      <c r="A1" s="2" t="s">
        <v>210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3" spans="1:11">
      <c r="A3" s="4" t="s">
        <v>211</v>
      </c>
      <c r="B3" s="5" t="s">
        <v>212</v>
      </c>
      <c r="C3" s="6" t="s">
        <v>8</v>
      </c>
      <c r="D3" s="7" t="s">
        <v>213</v>
      </c>
      <c r="E3" s="6" t="s">
        <v>214</v>
      </c>
      <c r="F3" s="6" t="s">
        <v>215</v>
      </c>
      <c r="G3" s="4" t="s">
        <v>216</v>
      </c>
      <c r="H3" s="8" t="s">
        <v>217</v>
      </c>
      <c r="I3" s="6" t="s">
        <v>218</v>
      </c>
      <c r="J3" s="46" t="s">
        <v>219</v>
      </c>
      <c r="K3" s="47" t="s">
        <v>220</v>
      </c>
    </row>
    <row r="4" spans="1:11">
      <c r="A4" s="9" t="s">
        <v>221</v>
      </c>
      <c r="B4" s="10" t="s">
        <v>222</v>
      </c>
      <c r="C4" s="11">
        <v>10203.69</v>
      </c>
      <c r="D4" s="12" t="s">
        <v>223</v>
      </c>
      <c r="E4" s="12" t="s">
        <v>224</v>
      </c>
      <c r="F4" s="12" t="s">
        <v>225</v>
      </c>
      <c r="G4" s="13" t="s">
        <v>226</v>
      </c>
      <c r="H4" s="12">
        <v>100</v>
      </c>
      <c r="I4" s="12" t="s">
        <v>227</v>
      </c>
      <c r="J4" s="48">
        <v>22.5</v>
      </c>
      <c r="K4" s="12" t="s">
        <v>228</v>
      </c>
    </row>
    <row r="5" spans="1:11">
      <c r="A5" s="14"/>
      <c r="B5" s="10"/>
      <c r="C5" s="11"/>
      <c r="D5" s="12" t="s">
        <v>223</v>
      </c>
      <c r="E5" s="12" t="s">
        <v>229</v>
      </c>
      <c r="F5" s="12" t="s">
        <v>230</v>
      </c>
      <c r="G5" s="13" t="s">
        <v>226</v>
      </c>
      <c r="H5" s="12">
        <v>100</v>
      </c>
      <c r="I5" s="12" t="s">
        <v>227</v>
      </c>
      <c r="J5" s="48">
        <v>22.5</v>
      </c>
      <c r="K5" s="12" t="s">
        <v>228</v>
      </c>
    </row>
    <row r="6" ht="37.5" customHeight="1" spans="1:11">
      <c r="A6" s="14"/>
      <c r="B6" s="10"/>
      <c r="C6" s="11"/>
      <c r="D6" s="12" t="s">
        <v>231</v>
      </c>
      <c r="E6" s="12" t="s">
        <v>232</v>
      </c>
      <c r="F6" s="12" t="s">
        <v>233</v>
      </c>
      <c r="G6" s="12" t="s">
        <v>234</v>
      </c>
      <c r="H6" s="12">
        <v>5</v>
      </c>
      <c r="I6" s="12" t="s">
        <v>227</v>
      </c>
      <c r="J6" s="48">
        <v>22.5</v>
      </c>
      <c r="K6" s="12" t="s">
        <v>235</v>
      </c>
    </row>
    <row r="7" ht="36" customHeight="1" spans="1:11">
      <c r="A7" s="14"/>
      <c r="B7" s="15"/>
      <c r="C7" s="16"/>
      <c r="D7" s="12" t="s">
        <v>223</v>
      </c>
      <c r="E7" s="12" t="s">
        <v>224</v>
      </c>
      <c r="F7" s="12" t="s">
        <v>236</v>
      </c>
      <c r="G7" s="12" t="s">
        <v>234</v>
      </c>
      <c r="H7" s="12">
        <v>10</v>
      </c>
      <c r="I7" s="12" t="s">
        <v>237</v>
      </c>
      <c r="J7" s="48">
        <v>22.5</v>
      </c>
      <c r="K7" s="12" t="s">
        <v>235</v>
      </c>
    </row>
    <row r="8" ht="14.25" spans="1:11">
      <c r="A8" s="9" t="s">
        <v>221</v>
      </c>
      <c r="B8" s="10" t="s">
        <v>238</v>
      </c>
      <c r="C8" s="17">
        <v>62.03</v>
      </c>
      <c r="D8" s="12" t="s">
        <v>223</v>
      </c>
      <c r="E8" s="12" t="s">
        <v>229</v>
      </c>
      <c r="F8" s="12" t="s">
        <v>230</v>
      </c>
      <c r="G8" s="13" t="s">
        <v>226</v>
      </c>
      <c r="H8" s="12">
        <v>100</v>
      </c>
      <c r="I8" s="12" t="s">
        <v>227</v>
      </c>
      <c r="J8" s="48">
        <v>22.5</v>
      </c>
      <c r="K8" s="12" t="s">
        <v>228</v>
      </c>
    </row>
    <row r="9" ht="14.25" spans="1:11">
      <c r="A9" s="14"/>
      <c r="B9" s="10"/>
      <c r="C9" s="17"/>
      <c r="D9" s="12" t="s">
        <v>231</v>
      </c>
      <c r="E9" s="12" t="s">
        <v>232</v>
      </c>
      <c r="F9" s="12" t="s">
        <v>233</v>
      </c>
      <c r="G9" s="12" t="s">
        <v>234</v>
      </c>
      <c r="H9" s="12">
        <v>5</v>
      </c>
      <c r="I9" s="12" t="s">
        <v>227</v>
      </c>
      <c r="J9" s="48">
        <v>22.5</v>
      </c>
      <c r="K9" s="12" t="s">
        <v>235</v>
      </c>
    </row>
    <row r="10" ht="14.25" spans="1:11">
      <c r="A10" s="14"/>
      <c r="B10" s="10"/>
      <c r="C10" s="17"/>
      <c r="D10" s="12" t="s">
        <v>223</v>
      </c>
      <c r="E10" s="12" t="s">
        <v>224</v>
      </c>
      <c r="F10" s="12" t="s">
        <v>236</v>
      </c>
      <c r="G10" s="12" t="s">
        <v>234</v>
      </c>
      <c r="H10" s="12">
        <v>10</v>
      </c>
      <c r="I10" s="12" t="s">
        <v>237</v>
      </c>
      <c r="J10" s="48">
        <v>22.5</v>
      </c>
      <c r="K10" s="12" t="s">
        <v>235</v>
      </c>
    </row>
    <row r="11" ht="15" customHeight="1" spans="1:11">
      <c r="A11" s="14"/>
      <c r="B11" s="18"/>
      <c r="C11" s="19"/>
      <c r="D11" s="19" t="s">
        <v>223</v>
      </c>
      <c r="E11" s="19" t="s">
        <v>224</v>
      </c>
      <c r="F11" s="19" t="s">
        <v>225</v>
      </c>
      <c r="G11" s="20" t="s">
        <v>226</v>
      </c>
      <c r="H11" s="19">
        <v>100</v>
      </c>
      <c r="I11" s="19" t="s">
        <v>227</v>
      </c>
      <c r="J11" s="49">
        <v>22.5</v>
      </c>
      <c r="K11" s="12" t="s">
        <v>228</v>
      </c>
    </row>
    <row r="12" ht="15" customHeight="1" spans="1:11">
      <c r="A12" s="9" t="s">
        <v>221</v>
      </c>
      <c r="B12" s="21" t="s">
        <v>239</v>
      </c>
      <c r="C12" s="22">
        <v>1021.22</v>
      </c>
      <c r="D12" s="23" t="s">
        <v>223</v>
      </c>
      <c r="E12" s="23" t="s">
        <v>229</v>
      </c>
      <c r="F12" s="23" t="s">
        <v>230</v>
      </c>
      <c r="G12" s="24" t="s">
        <v>226</v>
      </c>
      <c r="H12" s="25">
        <v>100</v>
      </c>
      <c r="I12" s="23" t="s">
        <v>227</v>
      </c>
      <c r="J12" s="25">
        <v>22.5</v>
      </c>
      <c r="K12" s="23" t="s">
        <v>228</v>
      </c>
    </row>
    <row r="13" spans="1:11">
      <c r="A13" s="14"/>
      <c r="B13" s="26"/>
      <c r="C13" s="22"/>
      <c r="D13" s="23" t="s">
        <v>223</v>
      </c>
      <c r="E13" s="23" t="s">
        <v>224</v>
      </c>
      <c r="F13" s="23" t="s">
        <v>236</v>
      </c>
      <c r="G13" s="23" t="s">
        <v>234</v>
      </c>
      <c r="H13" s="25">
        <v>10</v>
      </c>
      <c r="I13" s="23" t="s">
        <v>237</v>
      </c>
      <c r="J13" s="25">
        <v>22.5</v>
      </c>
      <c r="K13" s="23" t="s">
        <v>235</v>
      </c>
    </row>
    <row r="14" ht="46.5" customHeight="1" spans="1:11">
      <c r="A14" s="14"/>
      <c r="B14" s="26"/>
      <c r="C14" s="22"/>
      <c r="D14" s="23" t="s">
        <v>231</v>
      </c>
      <c r="E14" s="23" t="s">
        <v>232</v>
      </c>
      <c r="F14" s="23" t="s">
        <v>233</v>
      </c>
      <c r="G14" s="23" t="s">
        <v>234</v>
      </c>
      <c r="H14" s="25">
        <v>5</v>
      </c>
      <c r="I14" s="23" t="s">
        <v>227</v>
      </c>
      <c r="J14" s="25">
        <v>22.5</v>
      </c>
      <c r="K14" s="23" t="s">
        <v>235</v>
      </c>
    </row>
    <row r="15" ht="15" customHeight="1" spans="1:11">
      <c r="A15" s="14"/>
      <c r="B15" s="26"/>
      <c r="C15" s="27"/>
      <c r="D15" s="23" t="s">
        <v>223</v>
      </c>
      <c r="E15" s="23" t="s">
        <v>224</v>
      </c>
      <c r="F15" s="23" t="s">
        <v>225</v>
      </c>
      <c r="G15" s="24" t="s">
        <v>226</v>
      </c>
      <c r="H15" s="25">
        <v>100</v>
      </c>
      <c r="I15" s="23" t="s">
        <v>227</v>
      </c>
      <c r="J15" s="25">
        <v>22.5</v>
      </c>
      <c r="K15" s="23" t="s">
        <v>228</v>
      </c>
    </row>
    <row r="16" spans="1:11">
      <c r="A16" s="28" t="s">
        <v>240</v>
      </c>
      <c r="B16" s="21" t="s">
        <v>241</v>
      </c>
      <c r="C16" s="22">
        <v>1654.21</v>
      </c>
      <c r="D16" s="23" t="s">
        <v>223</v>
      </c>
      <c r="E16" s="23" t="s">
        <v>229</v>
      </c>
      <c r="F16" s="23" t="s">
        <v>230</v>
      </c>
      <c r="G16" s="24" t="s">
        <v>226</v>
      </c>
      <c r="H16" s="25">
        <v>100</v>
      </c>
      <c r="I16" s="23" t="s">
        <v>227</v>
      </c>
      <c r="J16" s="25">
        <v>22.5</v>
      </c>
      <c r="K16" s="23" t="s">
        <v>228</v>
      </c>
    </row>
    <row r="17" ht="15" customHeight="1" spans="1:11">
      <c r="A17" s="29"/>
      <c r="B17" s="26"/>
      <c r="C17" s="22"/>
      <c r="D17" s="25"/>
      <c r="E17" s="25"/>
      <c r="F17" s="25"/>
      <c r="G17" s="30"/>
      <c r="H17" s="25"/>
      <c r="I17" s="25"/>
      <c r="J17" s="25"/>
      <c r="K17" s="25"/>
    </row>
    <row r="18" ht="25.5" customHeight="1" spans="1:11">
      <c r="A18" s="29"/>
      <c r="B18" s="26"/>
      <c r="C18" s="22"/>
      <c r="D18" s="23" t="s">
        <v>223</v>
      </c>
      <c r="E18" s="23" t="s">
        <v>224</v>
      </c>
      <c r="F18" s="23" t="s">
        <v>236</v>
      </c>
      <c r="G18" s="23" t="s">
        <v>234</v>
      </c>
      <c r="H18" s="25">
        <v>10</v>
      </c>
      <c r="I18" s="23" t="s">
        <v>237</v>
      </c>
      <c r="J18" s="25">
        <v>22.5</v>
      </c>
      <c r="K18" s="23" t="s">
        <v>235</v>
      </c>
    </row>
    <row r="19" ht="24" customHeight="1" spans="1:11">
      <c r="A19" s="29"/>
      <c r="B19" s="26"/>
      <c r="C19" s="22"/>
      <c r="D19" s="23" t="s">
        <v>223</v>
      </c>
      <c r="E19" s="23" t="s">
        <v>224</v>
      </c>
      <c r="F19" s="23" t="s">
        <v>225</v>
      </c>
      <c r="G19" s="24" t="s">
        <v>226</v>
      </c>
      <c r="H19" s="25">
        <v>100</v>
      </c>
      <c r="I19" s="23" t="s">
        <v>227</v>
      </c>
      <c r="J19" s="25">
        <v>22.5</v>
      </c>
      <c r="K19" s="23" t="s">
        <v>228</v>
      </c>
    </row>
    <row r="20" ht="37.5" customHeight="1" spans="1:11">
      <c r="A20" s="29"/>
      <c r="B20" s="26"/>
      <c r="C20" s="22"/>
      <c r="D20" s="23" t="s">
        <v>231</v>
      </c>
      <c r="E20" s="23" t="s">
        <v>232</v>
      </c>
      <c r="F20" s="23" t="s">
        <v>233</v>
      </c>
      <c r="G20" s="23" t="s">
        <v>234</v>
      </c>
      <c r="H20" s="25">
        <v>5</v>
      </c>
      <c r="I20" s="23" t="s">
        <v>227</v>
      </c>
      <c r="J20" s="25">
        <v>22.5</v>
      </c>
      <c r="K20" s="23" t="s">
        <v>235</v>
      </c>
    </row>
    <row r="21" spans="1:11">
      <c r="A21" s="31" t="s">
        <v>242</v>
      </c>
      <c r="B21" s="32" t="s">
        <v>243</v>
      </c>
      <c r="C21" s="31">
        <v>899.47</v>
      </c>
      <c r="D21" s="33" t="s">
        <v>223</v>
      </c>
      <c r="E21" s="33" t="s">
        <v>229</v>
      </c>
      <c r="F21" s="33" t="s">
        <v>230</v>
      </c>
      <c r="G21" s="34" t="s">
        <v>226</v>
      </c>
      <c r="H21" s="33">
        <v>100</v>
      </c>
      <c r="I21" s="33" t="s">
        <v>227</v>
      </c>
      <c r="J21" s="48">
        <v>22.5</v>
      </c>
      <c r="K21" s="33" t="s">
        <v>228</v>
      </c>
    </row>
    <row r="22" ht="24" customHeight="1" spans="1:11">
      <c r="A22" s="31"/>
      <c r="B22" s="32"/>
      <c r="C22" s="31"/>
      <c r="D22" s="33"/>
      <c r="E22" s="33"/>
      <c r="F22" s="33"/>
      <c r="G22" s="34"/>
      <c r="H22" s="33"/>
      <c r="I22" s="33"/>
      <c r="J22" s="48"/>
      <c r="K22" s="33"/>
    </row>
    <row r="23" ht="25.5" customHeight="1" spans="1:11">
      <c r="A23" s="31"/>
      <c r="B23" s="32"/>
      <c r="C23" s="31"/>
      <c r="D23" s="33" t="s">
        <v>223</v>
      </c>
      <c r="E23" s="33" t="s">
        <v>224</v>
      </c>
      <c r="F23" s="33" t="s">
        <v>236</v>
      </c>
      <c r="G23" s="33" t="s">
        <v>234</v>
      </c>
      <c r="H23" s="33">
        <v>10</v>
      </c>
      <c r="I23" s="33" t="s">
        <v>237</v>
      </c>
      <c r="J23" s="48">
        <v>22.5</v>
      </c>
      <c r="K23" s="33" t="s">
        <v>235</v>
      </c>
    </row>
    <row r="24" spans="1:11">
      <c r="A24" s="31"/>
      <c r="B24" s="32"/>
      <c r="C24" s="31"/>
      <c r="D24" s="33" t="s">
        <v>223</v>
      </c>
      <c r="E24" s="33" t="s">
        <v>224</v>
      </c>
      <c r="F24" s="33" t="s">
        <v>225</v>
      </c>
      <c r="G24" s="34" t="s">
        <v>226</v>
      </c>
      <c r="H24" s="33">
        <v>100</v>
      </c>
      <c r="I24" s="33" t="s">
        <v>227</v>
      </c>
      <c r="J24" s="48">
        <v>22.5</v>
      </c>
      <c r="K24" s="33" t="s">
        <v>228</v>
      </c>
    </row>
    <row r="25" spans="1:11">
      <c r="A25" s="31"/>
      <c r="B25" s="32"/>
      <c r="C25" s="31"/>
      <c r="D25" s="33" t="s">
        <v>231</v>
      </c>
      <c r="E25" s="33" t="s">
        <v>232</v>
      </c>
      <c r="F25" s="33" t="s">
        <v>233</v>
      </c>
      <c r="G25" s="33" t="s">
        <v>234</v>
      </c>
      <c r="H25" s="33">
        <v>5</v>
      </c>
      <c r="I25" s="33" t="s">
        <v>227</v>
      </c>
      <c r="J25" s="48">
        <v>22.5</v>
      </c>
      <c r="K25" s="33" t="s">
        <v>235</v>
      </c>
    </row>
    <row r="26" spans="1:11">
      <c r="A26" s="31"/>
      <c r="B26" s="32"/>
      <c r="C26" s="31"/>
      <c r="D26" s="33"/>
      <c r="E26" s="33"/>
      <c r="F26" s="33"/>
      <c r="G26" s="33"/>
      <c r="H26" s="33"/>
      <c r="I26" s="33"/>
      <c r="J26" s="48"/>
      <c r="K26" s="33"/>
    </row>
    <row r="27" ht="5" customHeight="1" spans="1:11">
      <c r="A27" s="31"/>
      <c r="B27" s="32"/>
      <c r="C27" s="31"/>
      <c r="D27" s="33"/>
      <c r="E27" s="33"/>
      <c r="F27" s="33"/>
      <c r="G27" s="33"/>
      <c r="H27" s="33"/>
      <c r="I27" s="33"/>
      <c r="J27" s="48"/>
      <c r="K27" s="33"/>
    </row>
    <row r="28" spans="1:11">
      <c r="A28" s="35" t="s">
        <v>242</v>
      </c>
      <c r="B28" s="31" t="s">
        <v>244</v>
      </c>
      <c r="C28" s="36">
        <v>1256.4</v>
      </c>
      <c r="D28" s="33" t="s">
        <v>223</v>
      </c>
      <c r="E28" s="33" t="s">
        <v>229</v>
      </c>
      <c r="F28" s="33" t="s">
        <v>230</v>
      </c>
      <c r="G28" s="33" t="s">
        <v>226</v>
      </c>
      <c r="H28" s="33">
        <v>100</v>
      </c>
      <c r="I28" s="33" t="s">
        <v>227</v>
      </c>
      <c r="J28" s="48">
        <v>22.5</v>
      </c>
      <c r="K28" s="33" t="s">
        <v>228</v>
      </c>
    </row>
    <row r="29" spans="1:11">
      <c r="A29" s="35"/>
      <c r="B29" s="31"/>
      <c r="C29" s="36"/>
      <c r="D29" s="33" t="s">
        <v>223</v>
      </c>
      <c r="E29" s="33" t="s">
        <v>224</v>
      </c>
      <c r="F29" s="33" t="s">
        <v>236</v>
      </c>
      <c r="G29" s="33" t="s">
        <v>234</v>
      </c>
      <c r="H29" s="33">
        <v>10</v>
      </c>
      <c r="I29" s="33" t="s">
        <v>237</v>
      </c>
      <c r="J29" s="48">
        <v>22.5</v>
      </c>
      <c r="K29" s="33" t="s">
        <v>235</v>
      </c>
    </row>
    <row r="30" spans="1:11">
      <c r="A30" s="35"/>
      <c r="B30" s="31"/>
      <c r="C30" s="36"/>
      <c r="D30" s="33" t="s">
        <v>223</v>
      </c>
      <c r="E30" s="33" t="s">
        <v>224</v>
      </c>
      <c r="F30" s="33" t="s">
        <v>225</v>
      </c>
      <c r="G30" s="34" t="s">
        <v>226</v>
      </c>
      <c r="H30" s="33">
        <v>100</v>
      </c>
      <c r="I30" s="33" t="s">
        <v>227</v>
      </c>
      <c r="J30" s="48">
        <v>22.5</v>
      </c>
      <c r="K30" s="33" t="s">
        <v>228</v>
      </c>
    </row>
    <row r="31" spans="1:11">
      <c r="A31" s="35"/>
      <c r="B31" s="33"/>
      <c r="C31" s="37"/>
      <c r="D31" s="33" t="s">
        <v>231</v>
      </c>
      <c r="E31" s="33" t="s">
        <v>232</v>
      </c>
      <c r="F31" s="33" t="s">
        <v>233</v>
      </c>
      <c r="G31" s="33" t="s">
        <v>245</v>
      </c>
      <c r="H31" s="33">
        <v>5</v>
      </c>
      <c r="I31" s="33" t="s">
        <v>227</v>
      </c>
      <c r="J31" s="48">
        <v>22.5</v>
      </c>
      <c r="K31" s="33" t="s">
        <v>235</v>
      </c>
    </row>
    <row r="32" spans="1:11">
      <c r="A32" s="35" t="s">
        <v>242</v>
      </c>
      <c r="B32" s="32" t="s">
        <v>246</v>
      </c>
      <c r="C32" s="31">
        <v>21.36</v>
      </c>
      <c r="D32" s="33" t="s">
        <v>223</v>
      </c>
      <c r="E32" s="33" t="s">
        <v>224</v>
      </c>
      <c r="F32" s="33" t="s">
        <v>236</v>
      </c>
      <c r="G32" s="33" t="s">
        <v>234</v>
      </c>
      <c r="H32" s="33">
        <v>10</v>
      </c>
      <c r="I32" s="33" t="s">
        <v>237</v>
      </c>
      <c r="J32" s="48">
        <v>22.5</v>
      </c>
      <c r="K32" s="33" t="s">
        <v>235</v>
      </c>
    </row>
    <row r="33" spans="1:11">
      <c r="A33" s="35"/>
      <c r="B33" s="32"/>
      <c r="C33" s="31"/>
      <c r="D33" s="33" t="s">
        <v>231</v>
      </c>
      <c r="E33" s="33" t="s">
        <v>232</v>
      </c>
      <c r="F33" s="33" t="s">
        <v>233</v>
      </c>
      <c r="G33" s="33" t="s">
        <v>234</v>
      </c>
      <c r="H33" s="33">
        <v>5</v>
      </c>
      <c r="I33" s="33" t="s">
        <v>227</v>
      </c>
      <c r="J33" s="48">
        <v>22.5</v>
      </c>
      <c r="K33" s="33" t="s">
        <v>235</v>
      </c>
    </row>
    <row r="34" spans="1:11">
      <c r="A34" s="35"/>
      <c r="B34" s="32"/>
      <c r="C34" s="31"/>
      <c r="D34" s="33" t="s">
        <v>223</v>
      </c>
      <c r="E34" s="33" t="s">
        <v>229</v>
      </c>
      <c r="F34" s="33" t="s">
        <v>230</v>
      </c>
      <c r="G34" s="33" t="s">
        <v>226</v>
      </c>
      <c r="H34" s="33">
        <v>100</v>
      </c>
      <c r="I34" s="33" t="s">
        <v>227</v>
      </c>
      <c r="J34" s="48">
        <v>22.5</v>
      </c>
      <c r="K34" s="33" t="s">
        <v>228</v>
      </c>
    </row>
    <row r="35" spans="1:11">
      <c r="A35" s="35"/>
      <c r="B35" s="32"/>
      <c r="C35" s="33"/>
      <c r="D35" s="33" t="s">
        <v>223</v>
      </c>
      <c r="E35" s="33" t="s">
        <v>224</v>
      </c>
      <c r="F35" s="33" t="s">
        <v>225</v>
      </c>
      <c r="G35" s="33" t="s">
        <v>226</v>
      </c>
      <c r="H35" s="33">
        <v>100</v>
      </c>
      <c r="I35" s="33" t="s">
        <v>227</v>
      </c>
      <c r="J35" s="48">
        <v>22.5</v>
      </c>
      <c r="K35" s="33" t="s">
        <v>228</v>
      </c>
    </row>
    <row r="36" spans="1:11">
      <c r="A36" s="35" t="s">
        <v>242</v>
      </c>
      <c r="B36" s="32" t="s">
        <v>247</v>
      </c>
      <c r="C36" s="31">
        <v>4</v>
      </c>
      <c r="D36" s="33" t="s">
        <v>223</v>
      </c>
      <c r="E36" s="33" t="s">
        <v>224</v>
      </c>
      <c r="F36" s="33" t="s">
        <v>248</v>
      </c>
      <c r="G36" s="34" t="s">
        <v>226</v>
      </c>
      <c r="H36" s="33">
        <v>2</v>
      </c>
      <c r="I36" s="33" t="s">
        <v>249</v>
      </c>
      <c r="J36" s="48">
        <v>20</v>
      </c>
      <c r="K36" s="33" t="s">
        <v>228</v>
      </c>
    </row>
    <row r="37" spans="1:11">
      <c r="A37" s="35"/>
      <c r="B37" s="32"/>
      <c r="C37" s="31"/>
      <c r="D37" s="33" t="s">
        <v>223</v>
      </c>
      <c r="E37" s="33" t="s">
        <v>229</v>
      </c>
      <c r="F37" s="33" t="s">
        <v>250</v>
      </c>
      <c r="G37" s="33" t="s">
        <v>251</v>
      </c>
      <c r="H37" s="33">
        <v>95</v>
      </c>
      <c r="I37" s="33" t="s">
        <v>227</v>
      </c>
      <c r="J37" s="48">
        <v>20</v>
      </c>
      <c r="K37" s="33" t="s">
        <v>228</v>
      </c>
    </row>
    <row r="38" spans="1:11">
      <c r="A38" s="35"/>
      <c r="B38" s="32"/>
      <c r="C38" s="31"/>
      <c r="D38" s="33" t="s">
        <v>223</v>
      </c>
      <c r="E38" s="33" t="s">
        <v>224</v>
      </c>
      <c r="F38" s="33" t="s">
        <v>252</v>
      </c>
      <c r="G38" s="33" t="s">
        <v>253</v>
      </c>
      <c r="H38" s="33">
        <v>2</v>
      </c>
      <c r="I38" s="33" t="s">
        <v>254</v>
      </c>
      <c r="J38" s="48">
        <v>10</v>
      </c>
      <c r="K38" s="33" t="s">
        <v>228</v>
      </c>
    </row>
    <row r="39" ht="24" spans="1:11">
      <c r="A39" s="35"/>
      <c r="B39" s="32"/>
      <c r="C39" s="31"/>
      <c r="D39" s="33" t="s">
        <v>255</v>
      </c>
      <c r="E39" s="33" t="s">
        <v>256</v>
      </c>
      <c r="F39" s="33" t="s">
        <v>257</v>
      </c>
      <c r="G39" s="33" t="s">
        <v>251</v>
      </c>
      <c r="H39" s="33">
        <v>90</v>
      </c>
      <c r="I39" s="33" t="s">
        <v>227</v>
      </c>
      <c r="J39" s="48">
        <v>20</v>
      </c>
      <c r="K39" s="33" t="s">
        <v>228</v>
      </c>
    </row>
    <row r="40" spans="1:11">
      <c r="A40" s="35"/>
      <c r="B40" s="32"/>
      <c r="C40" s="31"/>
      <c r="D40" s="33" t="s">
        <v>223</v>
      </c>
      <c r="E40" s="33" t="s">
        <v>258</v>
      </c>
      <c r="F40" s="33" t="s">
        <v>259</v>
      </c>
      <c r="G40" s="33" t="s">
        <v>251</v>
      </c>
      <c r="H40" s="33">
        <v>1500</v>
      </c>
      <c r="I40" s="33" t="s">
        <v>260</v>
      </c>
      <c r="J40" s="48">
        <v>10</v>
      </c>
      <c r="K40" s="33" t="s">
        <v>228</v>
      </c>
    </row>
    <row r="41" spans="1:11">
      <c r="A41" s="35"/>
      <c r="B41" s="32"/>
      <c r="C41" s="31"/>
      <c r="D41" s="33" t="s">
        <v>223</v>
      </c>
      <c r="E41" s="33" t="s">
        <v>224</v>
      </c>
      <c r="F41" s="33" t="s">
        <v>261</v>
      </c>
      <c r="G41" s="33" t="s">
        <v>251</v>
      </c>
      <c r="H41" s="33">
        <v>3</v>
      </c>
      <c r="I41" s="33" t="s">
        <v>262</v>
      </c>
      <c r="J41" s="48">
        <v>20</v>
      </c>
      <c r="K41" s="33" t="s">
        <v>228</v>
      </c>
    </row>
    <row r="42" spans="1:11">
      <c r="A42" s="35"/>
      <c r="B42" s="32"/>
      <c r="C42" s="31"/>
      <c r="D42" s="33"/>
      <c r="E42" s="33"/>
      <c r="F42" s="33"/>
      <c r="G42" s="33"/>
      <c r="H42" s="33"/>
      <c r="I42" s="33"/>
      <c r="J42" s="48"/>
      <c r="K42" s="33"/>
    </row>
    <row r="43" spans="1:11">
      <c r="A43" s="38" t="s">
        <v>242</v>
      </c>
      <c r="B43" s="39" t="s">
        <v>263</v>
      </c>
      <c r="C43" s="40">
        <v>190</v>
      </c>
      <c r="D43" s="41" t="s">
        <v>223</v>
      </c>
      <c r="E43" s="41" t="s">
        <v>224</v>
      </c>
      <c r="F43" s="41" t="s">
        <v>264</v>
      </c>
      <c r="G43" s="41" t="s">
        <v>253</v>
      </c>
      <c r="H43" s="42">
        <v>2</v>
      </c>
      <c r="I43" s="41" t="s">
        <v>254</v>
      </c>
      <c r="J43" s="50">
        <v>10</v>
      </c>
      <c r="K43" s="41" t="s">
        <v>228</v>
      </c>
    </row>
    <row r="44" spans="1:11">
      <c r="A44" s="40"/>
      <c r="B44" s="43"/>
      <c r="C44" s="40"/>
      <c r="D44" s="41" t="s">
        <v>231</v>
      </c>
      <c r="E44" s="41" t="s">
        <v>265</v>
      </c>
      <c r="F44" s="44" t="s">
        <v>266</v>
      </c>
      <c r="G44" s="41" t="s">
        <v>251</v>
      </c>
      <c r="H44" s="45"/>
      <c r="I44" s="41" t="s">
        <v>237</v>
      </c>
      <c r="J44" s="51"/>
      <c r="K44" s="41" t="s">
        <v>228</v>
      </c>
    </row>
    <row r="45" spans="1:11">
      <c r="A45" s="40"/>
      <c r="B45" s="43"/>
      <c r="C45" s="40"/>
      <c r="D45" s="41" t="s">
        <v>223</v>
      </c>
      <c r="E45" s="41" t="s">
        <v>258</v>
      </c>
      <c r="F45" s="41" t="s">
        <v>267</v>
      </c>
      <c r="G45" s="41" t="s">
        <v>251</v>
      </c>
      <c r="H45" s="45"/>
      <c r="I45" s="41" t="s">
        <v>69</v>
      </c>
      <c r="J45" s="51"/>
      <c r="K45" s="41" t="s">
        <v>228</v>
      </c>
    </row>
    <row r="46" spans="1:11">
      <c r="A46" s="40"/>
      <c r="B46" s="43"/>
      <c r="C46" s="40"/>
      <c r="D46" s="41" t="s">
        <v>223</v>
      </c>
      <c r="E46" s="41" t="s">
        <v>258</v>
      </c>
      <c r="F46" s="41" t="s">
        <v>268</v>
      </c>
      <c r="G46" s="41" t="s">
        <v>253</v>
      </c>
      <c r="H46" s="45"/>
      <c r="I46" s="41" t="s">
        <v>69</v>
      </c>
      <c r="J46" s="51"/>
      <c r="K46" s="41" t="s">
        <v>228</v>
      </c>
    </row>
    <row r="47" spans="1:11">
      <c r="A47" s="40"/>
      <c r="B47" s="43"/>
      <c r="C47" s="40"/>
      <c r="D47" s="41" t="s">
        <v>231</v>
      </c>
      <c r="E47" s="41" t="s">
        <v>269</v>
      </c>
      <c r="F47" s="44" t="s">
        <v>270</v>
      </c>
      <c r="G47" s="41" t="s">
        <v>251</v>
      </c>
      <c r="H47" s="45"/>
      <c r="I47" s="41" t="s">
        <v>69</v>
      </c>
      <c r="J47" s="51"/>
      <c r="K47" s="41" t="s">
        <v>228</v>
      </c>
    </row>
    <row r="48" spans="1:11">
      <c r="A48" s="40"/>
      <c r="B48" s="43"/>
      <c r="C48" s="40"/>
      <c r="D48" s="41" t="s">
        <v>223</v>
      </c>
      <c r="E48" s="41" t="s">
        <v>224</v>
      </c>
      <c r="F48" s="41" t="s">
        <v>271</v>
      </c>
      <c r="G48" s="41" t="s">
        <v>253</v>
      </c>
      <c r="H48" s="45"/>
      <c r="I48" s="41" t="s">
        <v>272</v>
      </c>
      <c r="J48" s="51"/>
      <c r="K48" s="41" t="s">
        <v>228</v>
      </c>
    </row>
    <row r="49" spans="1:11">
      <c r="A49" s="40"/>
      <c r="B49" s="43"/>
      <c r="C49" s="40"/>
      <c r="D49" s="41" t="s">
        <v>223</v>
      </c>
      <c r="E49" s="41" t="s">
        <v>258</v>
      </c>
      <c r="F49" s="41" t="s">
        <v>273</v>
      </c>
      <c r="G49" s="41" t="s">
        <v>253</v>
      </c>
      <c r="H49" s="45"/>
      <c r="I49" s="41" t="s">
        <v>274</v>
      </c>
      <c r="J49" s="51"/>
      <c r="K49" s="41" t="s">
        <v>228</v>
      </c>
    </row>
    <row r="50" spans="1:11">
      <c r="A50" s="40"/>
      <c r="B50" s="43"/>
      <c r="C50" s="40"/>
      <c r="D50" s="41" t="s">
        <v>223</v>
      </c>
      <c r="E50" s="41" t="s">
        <v>258</v>
      </c>
      <c r="F50" s="41" t="s">
        <v>275</v>
      </c>
      <c r="G50" s="41" t="s">
        <v>251</v>
      </c>
      <c r="H50" s="45"/>
      <c r="I50" s="41" t="s">
        <v>69</v>
      </c>
      <c r="J50" s="51"/>
      <c r="K50" s="41" t="s">
        <v>228</v>
      </c>
    </row>
    <row r="51" spans="1:11">
      <c r="A51" s="40"/>
      <c r="B51" s="43"/>
      <c r="C51" s="40"/>
      <c r="D51" s="41" t="s">
        <v>231</v>
      </c>
      <c r="E51" s="41" t="s">
        <v>269</v>
      </c>
      <c r="F51" s="41" t="s">
        <v>276</v>
      </c>
      <c r="G51" s="41" t="s">
        <v>251</v>
      </c>
      <c r="H51" s="45"/>
      <c r="I51" s="41" t="s">
        <v>69</v>
      </c>
      <c r="J51" s="51"/>
      <c r="K51" s="41" t="s">
        <v>228</v>
      </c>
    </row>
    <row r="52" spans="1:11">
      <c r="A52" s="40"/>
      <c r="B52" s="43"/>
      <c r="C52" s="40"/>
      <c r="D52" s="41" t="s">
        <v>231</v>
      </c>
      <c r="E52" s="41" t="s">
        <v>265</v>
      </c>
      <c r="F52" s="44" t="s">
        <v>277</v>
      </c>
      <c r="G52" s="41" t="s">
        <v>251</v>
      </c>
      <c r="H52" s="45"/>
      <c r="I52" s="41" t="s">
        <v>237</v>
      </c>
      <c r="J52" s="51"/>
      <c r="K52" s="41" t="s">
        <v>228</v>
      </c>
    </row>
    <row r="53" spans="1:11">
      <c r="A53" s="40"/>
      <c r="B53" s="43"/>
      <c r="C53" s="40"/>
      <c r="D53" s="41" t="s">
        <v>231</v>
      </c>
      <c r="E53" s="41" t="s">
        <v>269</v>
      </c>
      <c r="F53" s="41" t="s">
        <v>278</v>
      </c>
      <c r="G53" s="41" t="s">
        <v>251</v>
      </c>
      <c r="H53" s="45"/>
      <c r="I53" s="41" t="s">
        <v>69</v>
      </c>
      <c r="J53" s="51"/>
      <c r="K53" s="41" t="s">
        <v>228</v>
      </c>
    </row>
    <row r="54" spans="1:11">
      <c r="A54" s="40"/>
      <c r="B54" s="43"/>
      <c r="C54" s="40"/>
      <c r="D54" s="41" t="s">
        <v>231</v>
      </c>
      <c r="E54" s="41" t="s">
        <v>265</v>
      </c>
      <c r="F54" s="41" t="s">
        <v>279</v>
      </c>
      <c r="G54" s="41" t="s">
        <v>251</v>
      </c>
      <c r="H54" s="42">
        <v>2</v>
      </c>
      <c r="I54" s="41" t="s">
        <v>280</v>
      </c>
      <c r="J54" s="50">
        <v>10</v>
      </c>
      <c r="K54" s="41" t="s">
        <v>228</v>
      </c>
    </row>
    <row r="55" spans="1:11">
      <c r="A55" s="40"/>
      <c r="B55" s="43"/>
      <c r="C55" s="40"/>
      <c r="D55" s="41" t="s">
        <v>231</v>
      </c>
      <c r="E55" s="41" t="s">
        <v>265</v>
      </c>
      <c r="F55" s="44" t="s">
        <v>281</v>
      </c>
      <c r="G55" s="41" t="s">
        <v>251</v>
      </c>
      <c r="H55" s="45"/>
      <c r="I55" s="41" t="s">
        <v>249</v>
      </c>
      <c r="J55" s="51"/>
      <c r="K55" s="41" t="s">
        <v>228</v>
      </c>
    </row>
    <row r="56" spans="1:11">
      <c r="A56" s="40"/>
      <c r="B56" s="43"/>
      <c r="C56" s="40"/>
      <c r="D56" s="41" t="s">
        <v>223</v>
      </c>
      <c r="E56" s="41" t="s">
        <v>258</v>
      </c>
      <c r="F56" s="44" t="s">
        <v>282</v>
      </c>
      <c r="G56" s="41" t="s">
        <v>251</v>
      </c>
      <c r="H56" s="42">
        <v>2</v>
      </c>
      <c r="I56" s="41" t="s">
        <v>274</v>
      </c>
      <c r="J56" s="50">
        <v>10</v>
      </c>
      <c r="K56" s="41" t="s">
        <v>228</v>
      </c>
    </row>
    <row r="57" spans="1:11">
      <c r="A57" s="40"/>
      <c r="B57" s="43"/>
      <c r="C57" s="40"/>
      <c r="D57" s="41" t="s">
        <v>231</v>
      </c>
      <c r="E57" s="41" t="s">
        <v>269</v>
      </c>
      <c r="F57" s="41" t="s">
        <v>283</v>
      </c>
      <c r="G57" s="41" t="s">
        <v>251</v>
      </c>
      <c r="H57" s="42">
        <v>2</v>
      </c>
      <c r="I57" s="41" t="s">
        <v>69</v>
      </c>
      <c r="J57" s="50">
        <v>10</v>
      </c>
      <c r="K57" s="41" t="s">
        <v>228</v>
      </c>
    </row>
    <row r="58" spans="1:11">
      <c r="A58" s="40"/>
      <c r="B58" s="43"/>
      <c r="C58" s="40"/>
      <c r="D58" s="41" t="s">
        <v>223</v>
      </c>
      <c r="E58" s="41" t="s">
        <v>258</v>
      </c>
      <c r="F58" s="44" t="s">
        <v>284</v>
      </c>
      <c r="G58" s="41" t="s">
        <v>251</v>
      </c>
      <c r="H58" s="45"/>
      <c r="I58" s="41" t="s">
        <v>69</v>
      </c>
      <c r="J58" s="51"/>
      <c r="K58" s="41" t="s">
        <v>228</v>
      </c>
    </row>
    <row r="59" spans="1:11">
      <c r="A59" s="40"/>
      <c r="B59" s="43"/>
      <c r="C59" s="40"/>
      <c r="D59" s="41" t="s">
        <v>223</v>
      </c>
      <c r="E59" s="41" t="s">
        <v>258</v>
      </c>
      <c r="F59" s="41" t="s">
        <v>285</v>
      </c>
      <c r="G59" s="41" t="s">
        <v>251</v>
      </c>
      <c r="H59" s="42">
        <v>80</v>
      </c>
      <c r="I59" s="41" t="s">
        <v>227</v>
      </c>
      <c r="J59" s="50">
        <v>10</v>
      </c>
      <c r="K59" s="41" t="s">
        <v>228</v>
      </c>
    </row>
    <row r="60" spans="1:11">
      <c r="A60" s="40"/>
      <c r="B60" s="43"/>
      <c r="C60" s="40"/>
      <c r="D60" s="41" t="s">
        <v>223</v>
      </c>
      <c r="E60" s="41" t="s">
        <v>224</v>
      </c>
      <c r="F60" s="44" t="s">
        <v>286</v>
      </c>
      <c r="G60" s="41" t="s">
        <v>251</v>
      </c>
      <c r="H60" s="42">
        <v>16</v>
      </c>
      <c r="I60" s="41" t="s">
        <v>287</v>
      </c>
      <c r="J60" s="50">
        <v>10</v>
      </c>
      <c r="K60" s="41" t="s">
        <v>228</v>
      </c>
    </row>
    <row r="61" spans="1:11">
      <c r="A61" s="40"/>
      <c r="B61" s="43"/>
      <c r="C61" s="40"/>
      <c r="D61" s="41" t="s">
        <v>223</v>
      </c>
      <c r="E61" s="41" t="s">
        <v>258</v>
      </c>
      <c r="F61" s="41" t="s">
        <v>288</v>
      </c>
      <c r="G61" s="41" t="s">
        <v>251</v>
      </c>
      <c r="H61" s="45"/>
      <c r="I61" s="41" t="s">
        <v>274</v>
      </c>
      <c r="J61" s="51"/>
      <c r="K61" s="41" t="s">
        <v>228</v>
      </c>
    </row>
    <row r="62" ht="22.5" spans="1:11">
      <c r="A62" s="40"/>
      <c r="B62" s="43"/>
      <c r="C62" s="40"/>
      <c r="D62" s="41" t="s">
        <v>231</v>
      </c>
      <c r="E62" s="41" t="s">
        <v>265</v>
      </c>
      <c r="F62" s="44" t="s">
        <v>289</v>
      </c>
      <c r="G62" s="41" t="s">
        <v>251</v>
      </c>
      <c r="H62" s="45"/>
      <c r="I62" s="41" t="s">
        <v>237</v>
      </c>
      <c r="J62" s="51"/>
      <c r="K62" s="41" t="s">
        <v>228</v>
      </c>
    </row>
    <row r="63" spans="1:11">
      <c r="A63" s="40"/>
      <c r="B63" s="43"/>
      <c r="C63" s="40"/>
      <c r="D63" s="41" t="s">
        <v>223</v>
      </c>
      <c r="E63" s="41" t="s">
        <v>224</v>
      </c>
      <c r="F63" s="41" t="s">
        <v>290</v>
      </c>
      <c r="G63" s="41" t="s">
        <v>251</v>
      </c>
      <c r="H63" s="45"/>
      <c r="I63" s="41" t="s">
        <v>262</v>
      </c>
      <c r="J63" s="51"/>
      <c r="K63" s="41" t="s">
        <v>228</v>
      </c>
    </row>
    <row r="64" spans="1:11">
      <c r="A64" s="40"/>
      <c r="B64" s="43"/>
      <c r="C64" s="40"/>
      <c r="D64" s="41" t="s">
        <v>231</v>
      </c>
      <c r="E64" s="41" t="s">
        <v>265</v>
      </c>
      <c r="F64" s="41" t="s">
        <v>291</v>
      </c>
      <c r="G64" s="41" t="s">
        <v>251</v>
      </c>
      <c r="H64" s="42">
        <v>10</v>
      </c>
      <c r="I64" s="41" t="s">
        <v>249</v>
      </c>
      <c r="J64" s="50">
        <v>10</v>
      </c>
      <c r="K64" s="41" t="s">
        <v>228</v>
      </c>
    </row>
    <row r="65" spans="1:11">
      <c r="A65" s="40"/>
      <c r="B65" s="43"/>
      <c r="C65" s="40"/>
      <c r="D65" s="41" t="s">
        <v>231</v>
      </c>
      <c r="E65" s="41" t="s">
        <v>269</v>
      </c>
      <c r="F65" s="44" t="s">
        <v>292</v>
      </c>
      <c r="G65" s="41" t="s">
        <v>251</v>
      </c>
      <c r="H65" s="45"/>
      <c r="I65" s="41" t="s">
        <v>69</v>
      </c>
      <c r="J65" s="45"/>
      <c r="K65" s="41" t="s">
        <v>228</v>
      </c>
    </row>
    <row r="66" s="1" customFormat="1" spans="1:11">
      <c r="A66" s="31" t="s">
        <v>242</v>
      </c>
      <c r="B66" s="32" t="s">
        <v>293</v>
      </c>
      <c r="C66" s="36">
        <v>4274.14</v>
      </c>
      <c r="D66" s="48" t="s">
        <v>223</v>
      </c>
      <c r="E66" s="48" t="s">
        <v>224</v>
      </c>
      <c r="F66" s="52" t="s">
        <v>294</v>
      </c>
      <c r="G66" s="48" t="s">
        <v>251</v>
      </c>
      <c r="H66" s="48">
        <v>3</v>
      </c>
      <c r="I66" s="48" t="s">
        <v>295</v>
      </c>
      <c r="J66" s="48">
        <v>10</v>
      </c>
      <c r="K66" s="48" t="s">
        <v>228</v>
      </c>
    </row>
    <row r="67" spans="1:11">
      <c r="A67" s="17"/>
      <c r="B67" s="10"/>
      <c r="C67" s="11"/>
      <c r="D67" s="12" t="s">
        <v>223</v>
      </c>
      <c r="E67" s="12" t="s">
        <v>224</v>
      </c>
      <c r="F67" s="12" t="s">
        <v>296</v>
      </c>
      <c r="G67" s="12" t="s">
        <v>251</v>
      </c>
      <c r="H67" s="12">
        <v>500</v>
      </c>
      <c r="I67" s="12" t="s">
        <v>297</v>
      </c>
      <c r="J67" s="12">
        <v>5</v>
      </c>
      <c r="K67" s="12" t="s">
        <v>228</v>
      </c>
    </row>
    <row r="68" spans="1:11">
      <c r="A68" s="17"/>
      <c r="B68" s="10"/>
      <c r="C68" s="11"/>
      <c r="D68" s="12" t="s">
        <v>223</v>
      </c>
      <c r="E68" s="12" t="s">
        <v>224</v>
      </c>
      <c r="F68" s="15" t="s">
        <v>298</v>
      </c>
      <c r="G68" s="12" t="s">
        <v>251</v>
      </c>
      <c r="H68" s="12">
        <v>6</v>
      </c>
      <c r="I68" s="12" t="s">
        <v>274</v>
      </c>
      <c r="J68" s="12">
        <v>10</v>
      </c>
      <c r="K68" s="12" t="s">
        <v>228</v>
      </c>
    </row>
    <row r="69" spans="1:11">
      <c r="A69" s="17"/>
      <c r="B69" s="10"/>
      <c r="C69" s="11"/>
      <c r="D69" s="12" t="s">
        <v>223</v>
      </c>
      <c r="E69" s="12" t="s">
        <v>229</v>
      </c>
      <c r="F69" s="12" t="s">
        <v>299</v>
      </c>
      <c r="G69" s="12" t="s">
        <v>251</v>
      </c>
      <c r="H69" s="12">
        <v>90</v>
      </c>
      <c r="I69" s="12" t="s">
        <v>227</v>
      </c>
      <c r="J69" s="12">
        <v>5</v>
      </c>
      <c r="K69" s="12" t="s">
        <v>228</v>
      </c>
    </row>
    <row r="70" spans="1:11">
      <c r="A70" s="17"/>
      <c r="B70" s="10"/>
      <c r="C70" s="11"/>
      <c r="D70" s="12" t="s">
        <v>223</v>
      </c>
      <c r="E70" s="12" t="s">
        <v>224</v>
      </c>
      <c r="F70" s="12" t="s">
        <v>300</v>
      </c>
      <c r="G70" s="12" t="s">
        <v>251</v>
      </c>
      <c r="H70" s="12">
        <v>10</v>
      </c>
      <c r="I70" s="12" t="s">
        <v>249</v>
      </c>
      <c r="J70" s="12">
        <v>10</v>
      </c>
      <c r="K70" s="12" t="s">
        <v>228</v>
      </c>
    </row>
    <row r="71" spans="1:11">
      <c r="A71" s="17"/>
      <c r="B71" s="10"/>
      <c r="C71" s="11"/>
      <c r="D71" s="12" t="s">
        <v>223</v>
      </c>
      <c r="E71" s="12" t="s">
        <v>301</v>
      </c>
      <c r="F71" s="12" t="s">
        <v>302</v>
      </c>
      <c r="G71" s="12" t="s">
        <v>234</v>
      </c>
      <c r="H71" s="12">
        <v>1512.55</v>
      </c>
      <c r="I71" s="12" t="s">
        <v>303</v>
      </c>
      <c r="J71" s="12">
        <v>10</v>
      </c>
      <c r="K71" s="12" t="s">
        <v>228</v>
      </c>
    </row>
    <row r="72" spans="1:11">
      <c r="A72" s="17"/>
      <c r="B72" s="10"/>
      <c r="C72" s="11"/>
      <c r="D72" s="12" t="s">
        <v>223</v>
      </c>
      <c r="E72" s="12" t="s">
        <v>258</v>
      </c>
      <c r="F72" s="15" t="s">
        <v>304</v>
      </c>
      <c r="G72" s="12" t="s">
        <v>251</v>
      </c>
      <c r="H72" s="12">
        <v>92</v>
      </c>
      <c r="I72" s="12" t="s">
        <v>227</v>
      </c>
      <c r="J72" s="12">
        <v>10</v>
      </c>
      <c r="K72" s="12" t="s">
        <v>228</v>
      </c>
    </row>
    <row r="73" spans="1:11">
      <c r="A73" s="17"/>
      <c r="B73" s="10"/>
      <c r="C73" s="11"/>
      <c r="D73" s="12" t="s">
        <v>223</v>
      </c>
      <c r="E73" s="12" t="s">
        <v>301</v>
      </c>
      <c r="F73" s="12" t="s">
        <v>305</v>
      </c>
      <c r="G73" s="12" t="s">
        <v>234</v>
      </c>
      <c r="H73" s="12">
        <v>974.49</v>
      </c>
      <c r="I73" s="12" t="s">
        <v>303</v>
      </c>
      <c r="J73" s="12">
        <v>10</v>
      </c>
      <c r="K73" s="12" t="s">
        <v>228</v>
      </c>
    </row>
    <row r="74" spans="1:11">
      <c r="A74" s="17"/>
      <c r="B74" s="10"/>
      <c r="C74" s="11"/>
      <c r="D74" s="12" t="s">
        <v>231</v>
      </c>
      <c r="E74" s="12" t="s">
        <v>306</v>
      </c>
      <c r="F74" s="15" t="s">
        <v>307</v>
      </c>
      <c r="G74" s="12" t="s">
        <v>308</v>
      </c>
      <c r="H74" s="12" t="s">
        <v>309</v>
      </c>
      <c r="I74" s="12"/>
      <c r="J74" s="12">
        <v>10</v>
      </c>
      <c r="K74" s="12" t="s">
        <v>228</v>
      </c>
    </row>
    <row r="75" spans="1:11">
      <c r="A75" s="17"/>
      <c r="B75" s="10"/>
      <c r="C75" s="11"/>
      <c r="D75" s="12"/>
      <c r="E75" s="12"/>
      <c r="F75" s="15"/>
      <c r="G75" s="12"/>
      <c r="H75" s="12"/>
      <c r="I75" s="12"/>
      <c r="J75" s="12"/>
      <c r="K75" s="12"/>
    </row>
    <row r="76" spans="1:11">
      <c r="A76" s="17"/>
      <c r="B76" s="10"/>
      <c r="C76" s="11"/>
      <c r="D76" s="12"/>
      <c r="E76" s="12"/>
      <c r="F76" s="15"/>
      <c r="G76" s="12"/>
      <c r="H76" s="12"/>
      <c r="I76" s="12"/>
      <c r="J76" s="12"/>
      <c r="K76" s="12"/>
    </row>
    <row r="77" ht="24" spans="1:11">
      <c r="A77" s="17"/>
      <c r="B77" s="10"/>
      <c r="C77" s="11"/>
      <c r="D77" s="12" t="s">
        <v>255</v>
      </c>
      <c r="E77" s="12" t="s">
        <v>256</v>
      </c>
      <c r="F77" s="12" t="s">
        <v>310</v>
      </c>
      <c r="G77" s="12" t="s">
        <v>253</v>
      </c>
      <c r="H77" s="12">
        <v>90</v>
      </c>
      <c r="I77" s="12" t="s">
        <v>227</v>
      </c>
      <c r="J77" s="12">
        <v>10</v>
      </c>
      <c r="K77" s="12" t="s">
        <v>228</v>
      </c>
    </row>
    <row r="78" ht="24" spans="1:11">
      <c r="A78" s="9" t="s">
        <v>221</v>
      </c>
      <c r="B78" s="10" t="s">
        <v>311</v>
      </c>
      <c r="C78" s="11">
        <v>6882.16</v>
      </c>
      <c r="D78" s="12" t="s">
        <v>223</v>
      </c>
      <c r="E78" s="12" t="s">
        <v>258</v>
      </c>
      <c r="F78" s="12" t="s">
        <v>312</v>
      </c>
      <c r="G78" s="12" t="s">
        <v>245</v>
      </c>
      <c r="H78" s="12">
        <v>5</v>
      </c>
      <c r="I78" s="12" t="s">
        <v>227</v>
      </c>
      <c r="J78" s="12">
        <v>22.5</v>
      </c>
      <c r="K78" s="12" t="s">
        <v>235</v>
      </c>
    </row>
    <row r="79" spans="1:11">
      <c r="A79" s="14"/>
      <c r="B79" s="10"/>
      <c r="C79" s="11"/>
      <c r="D79" s="12" t="s">
        <v>223</v>
      </c>
      <c r="E79" s="12" t="s">
        <v>224</v>
      </c>
      <c r="F79" s="12" t="s">
        <v>236</v>
      </c>
      <c r="G79" s="12" t="s">
        <v>245</v>
      </c>
      <c r="H79" s="12">
        <v>10</v>
      </c>
      <c r="I79" s="12" t="s">
        <v>237</v>
      </c>
      <c r="J79" s="12">
        <v>22.5</v>
      </c>
      <c r="K79" s="12" t="s">
        <v>235</v>
      </c>
    </row>
    <row r="80" ht="24" spans="1:11">
      <c r="A80" s="14"/>
      <c r="B80" s="10"/>
      <c r="C80" s="11"/>
      <c r="D80" s="12" t="s">
        <v>231</v>
      </c>
      <c r="E80" s="12" t="s">
        <v>232</v>
      </c>
      <c r="F80" s="12" t="s">
        <v>313</v>
      </c>
      <c r="G80" s="12" t="s">
        <v>234</v>
      </c>
      <c r="H80" s="12">
        <v>100</v>
      </c>
      <c r="I80" s="12" t="s">
        <v>227</v>
      </c>
      <c r="J80" s="12">
        <v>22.5</v>
      </c>
      <c r="K80" s="12" t="s">
        <v>235</v>
      </c>
    </row>
    <row r="81" spans="1:11">
      <c r="A81" s="14"/>
      <c r="B81" s="10"/>
      <c r="C81" s="11"/>
      <c r="D81" s="12"/>
      <c r="E81" s="12"/>
      <c r="F81" s="12" t="s">
        <v>314</v>
      </c>
      <c r="G81" s="12"/>
      <c r="H81" s="12"/>
      <c r="I81" s="12"/>
      <c r="J81" s="12"/>
      <c r="K81" s="12"/>
    </row>
    <row r="82" spans="1:11">
      <c r="A82" s="9"/>
      <c r="B82" s="10"/>
      <c r="C82" s="11"/>
      <c r="D82" s="12" t="s">
        <v>231</v>
      </c>
      <c r="E82" s="12" t="s">
        <v>232</v>
      </c>
      <c r="F82" s="12" t="s">
        <v>315</v>
      </c>
      <c r="G82" s="13" t="s">
        <v>226</v>
      </c>
      <c r="H82" s="12">
        <v>100</v>
      </c>
      <c r="I82" s="12" t="s">
        <v>227</v>
      </c>
      <c r="J82" s="12">
        <v>22.5</v>
      </c>
      <c r="K82" s="12" t="s">
        <v>228</v>
      </c>
    </row>
    <row r="83" spans="1:11">
      <c r="A83" s="9" t="s">
        <v>221</v>
      </c>
      <c r="B83" s="53" t="s">
        <v>316</v>
      </c>
      <c r="C83" s="17">
        <v>152.62</v>
      </c>
      <c r="D83" s="12" t="s">
        <v>223</v>
      </c>
      <c r="E83" s="12" t="s">
        <v>224</v>
      </c>
      <c r="F83" s="12" t="s">
        <v>236</v>
      </c>
      <c r="G83" s="12" t="s">
        <v>245</v>
      </c>
      <c r="H83" s="12">
        <v>10</v>
      </c>
      <c r="I83" s="12" t="s">
        <v>237</v>
      </c>
      <c r="J83" s="12">
        <v>22.5</v>
      </c>
      <c r="K83" s="12" t="s">
        <v>235</v>
      </c>
    </row>
    <row r="84" ht="24" spans="1:11">
      <c r="A84" s="14"/>
      <c r="B84" s="10"/>
      <c r="C84" s="17"/>
      <c r="D84" s="12" t="s">
        <v>223</v>
      </c>
      <c r="E84" s="12" t="s">
        <v>258</v>
      </c>
      <c r="F84" s="12" t="s">
        <v>317</v>
      </c>
      <c r="G84" s="12" t="s">
        <v>245</v>
      </c>
      <c r="H84" s="12">
        <v>5</v>
      </c>
      <c r="I84" s="12" t="s">
        <v>227</v>
      </c>
      <c r="J84" s="12">
        <v>22.5</v>
      </c>
      <c r="K84" s="12" t="s">
        <v>235</v>
      </c>
    </row>
    <row r="85" ht="24" spans="1:11">
      <c r="A85" s="14"/>
      <c r="B85" s="10"/>
      <c r="C85" s="17"/>
      <c r="D85" s="12" t="s">
        <v>231</v>
      </c>
      <c r="E85" s="12" t="s">
        <v>232</v>
      </c>
      <c r="F85" s="12" t="s">
        <v>313</v>
      </c>
      <c r="G85" s="12" t="s">
        <v>245</v>
      </c>
      <c r="H85" s="12">
        <v>100</v>
      </c>
      <c r="I85" s="12" t="s">
        <v>227</v>
      </c>
      <c r="J85" s="12">
        <v>22.5</v>
      </c>
      <c r="K85" s="12" t="s">
        <v>235</v>
      </c>
    </row>
    <row r="86" spans="1:11">
      <c r="A86" s="14"/>
      <c r="B86" s="10"/>
      <c r="C86" s="17"/>
      <c r="D86" s="12"/>
      <c r="E86" s="12"/>
      <c r="F86" s="12" t="s">
        <v>314</v>
      </c>
      <c r="G86" s="12"/>
      <c r="H86" s="12"/>
      <c r="I86" s="12"/>
      <c r="J86" s="12"/>
      <c r="K86" s="12"/>
    </row>
    <row r="87" spans="1:11">
      <c r="A87" s="9"/>
      <c r="B87" s="53"/>
      <c r="C87" s="17"/>
      <c r="D87" s="12" t="s">
        <v>231</v>
      </c>
      <c r="E87" s="12" t="s">
        <v>232</v>
      </c>
      <c r="F87" s="12" t="s">
        <v>315</v>
      </c>
      <c r="G87" s="13" t="s">
        <v>226</v>
      </c>
      <c r="H87" s="12">
        <v>100</v>
      </c>
      <c r="I87" s="12" t="s">
        <v>227</v>
      </c>
      <c r="J87" s="12">
        <v>22.5</v>
      </c>
      <c r="K87" s="12" t="s">
        <v>228</v>
      </c>
    </row>
    <row r="88" spans="1:11">
      <c r="A88" s="54" t="s">
        <v>242</v>
      </c>
      <c r="B88" s="55" t="s">
        <v>318</v>
      </c>
      <c r="C88" s="17">
        <v>772.53</v>
      </c>
      <c r="D88" s="12" t="s">
        <v>223</v>
      </c>
      <c r="E88" s="12" t="s">
        <v>224</v>
      </c>
      <c r="F88" s="12" t="s">
        <v>319</v>
      </c>
      <c r="G88" s="12" t="s">
        <v>251</v>
      </c>
      <c r="H88" s="12">
        <v>60</v>
      </c>
      <c r="I88" s="12" t="s">
        <v>320</v>
      </c>
      <c r="J88" s="12">
        <v>5</v>
      </c>
      <c r="K88" s="12" t="s">
        <v>228</v>
      </c>
    </row>
    <row r="89" spans="1:11">
      <c r="A89" s="56"/>
      <c r="B89" s="57"/>
      <c r="C89" s="17"/>
      <c r="D89" s="12"/>
      <c r="E89" s="12"/>
      <c r="F89" s="12"/>
      <c r="G89" s="12"/>
      <c r="H89" s="12"/>
      <c r="I89" s="12"/>
      <c r="J89" s="12"/>
      <c r="K89" s="12"/>
    </row>
    <row r="90" spans="1:11">
      <c r="A90" s="56"/>
      <c r="B90" s="57"/>
      <c r="C90" s="17"/>
      <c r="D90" s="12" t="s">
        <v>223</v>
      </c>
      <c r="E90" s="12" t="s">
        <v>224</v>
      </c>
      <c r="F90" s="12" t="s">
        <v>321</v>
      </c>
      <c r="G90" s="12" t="s">
        <v>253</v>
      </c>
      <c r="H90" s="12">
        <v>2</v>
      </c>
      <c r="I90" s="12" t="s">
        <v>322</v>
      </c>
      <c r="J90" s="12">
        <v>5</v>
      </c>
      <c r="K90" s="12" t="s">
        <v>228</v>
      </c>
    </row>
    <row r="91" spans="1:11">
      <c r="A91" s="56"/>
      <c r="B91" s="57"/>
      <c r="C91" s="17"/>
      <c r="D91" s="12" t="s">
        <v>231</v>
      </c>
      <c r="E91" s="12" t="s">
        <v>269</v>
      </c>
      <c r="F91" s="12" t="s">
        <v>323</v>
      </c>
      <c r="G91" s="12" t="s">
        <v>308</v>
      </c>
      <c r="H91" s="12" t="s">
        <v>309</v>
      </c>
      <c r="I91" s="12"/>
      <c r="J91" s="12">
        <v>8</v>
      </c>
      <c r="K91" s="12" t="s">
        <v>228</v>
      </c>
    </row>
    <row r="92" ht="22.5" spans="1:21">
      <c r="A92" s="56"/>
      <c r="B92" s="57"/>
      <c r="C92" s="17"/>
      <c r="D92" s="12" t="s">
        <v>223</v>
      </c>
      <c r="E92" s="12" t="s">
        <v>301</v>
      </c>
      <c r="F92" s="15" t="s">
        <v>324</v>
      </c>
      <c r="G92" s="12" t="s">
        <v>253</v>
      </c>
      <c r="H92" s="12">
        <v>1131.77</v>
      </c>
      <c r="I92" s="12" t="s">
        <v>303</v>
      </c>
      <c r="J92" s="12">
        <v>6</v>
      </c>
      <c r="K92" s="12" t="s">
        <v>228</v>
      </c>
      <c r="O92" s="64" t="s">
        <v>318</v>
      </c>
      <c r="P92" s="64"/>
      <c r="Q92" s="64"/>
      <c r="R92" s="64"/>
      <c r="S92" s="64"/>
      <c r="T92" s="64"/>
      <c r="U92" s="64"/>
    </row>
    <row r="93" spans="1:11">
      <c r="A93" s="56"/>
      <c r="B93" s="57"/>
      <c r="C93" s="17"/>
      <c r="D93" s="12" t="s">
        <v>223</v>
      </c>
      <c r="E93" s="12" t="s">
        <v>258</v>
      </c>
      <c r="F93" s="12" t="s">
        <v>325</v>
      </c>
      <c r="G93" s="12" t="s">
        <v>308</v>
      </c>
      <c r="H93" s="12" t="s">
        <v>309</v>
      </c>
      <c r="I93" s="12"/>
      <c r="J93" s="12">
        <v>10</v>
      </c>
      <c r="K93" s="12" t="s">
        <v>228</v>
      </c>
    </row>
    <row r="94" spans="1:11">
      <c r="A94" s="56"/>
      <c r="B94" s="57"/>
      <c r="C94" s="17"/>
      <c r="D94" s="12" t="s">
        <v>223</v>
      </c>
      <c r="E94" s="12" t="s">
        <v>224</v>
      </c>
      <c r="F94" s="12" t="s">
        <v>326</v>
      </c>
      <c r="G94" s="58" t="s">
        <v>253</v>
      </c>
      <c r="H94" s="12">
        <v>5</v>
      </c>
      <c r="I94" s="12" t="s">
        <v>320</v>
      </c>
      <c r="J94" s="12">
        <v>10</v>
      </c>
      <c r="K94" s="12" t="s">
        <v>228</v>
      </c>
    </row>
    <row r="95" spans="1:11">
      <c r="A95" s="56"/>
      <c r="B95" s="57"/>
      <c r="C95" s="17"/>
      <c r="D95" s="12" t="s">
        <v>231</v>
      </c>
      <c r="E95" s="12" t="s">
        <v>269</v>
      </c>
      <c r="F95" s="12" t="s">
        <v>327</v>
      </c>
      <c r="G95" s="12" t="s">
        <v>308</v>
      </c>
      <c r="H95" s="12" t="s">
        <v>309</v>
      </c>
      <c r="I95" s="12"/>
      <c r="J95" s="12">
        <v>10</v>
      </c>
      <c r="K95" s="12" t="s">
        <v>228</v>
      </c>
    </row>
    <row r="96" spans="1:11">
      <c r="A96" s="56"/>
      <c r="B96" s="57"/>
      <c r="C96" s="17"/>
      <c r="D96" s="12" t="s">
        <v>223</v>
      </c>
      <c r="E96" s="12" t="s">
        <v>258</v>
      </c>
      <c r="F96" s="12" t="s">
        <v>328</v>
      </c>
      <c r="G96" s="12" t="s">
        <v>308</v>
      </c>
      <c r="H96" s="12" t="s">
        <v>309</v>
      </c>
      <c r="I96" s="12"/>
      <c r="J96" s="12">
        <v>6</v>
      </c>
      <c r="K96" s="12" t="s">
        <v>228</v>
      </c>
    </row>
    <row r="97" ht="22.5" spans="1:11">
      <c r="A97" s="56"/>
      <c r="B97" s="57"/>
      <c r="C97" s="17"/>
      <c r="D97" s="12" t="s">
        <v>223</v>
      </c>
      <c r="E97" s="12" t="s">
        <v>224</v>
      </c>
      <c r="F97" s="15" t="s">
        <v>329</v>
      </c>
      <c r="G97" s="12" t="s">
        <v>251</v>
      </c>
      <c r="H97" s="12">
        <v>98</v>
      </c>
      <c r="I97" s="12" t="s">
        <v>330</v>
      </c>
      <c r="J97" s="12">
        <v>10</v>
      </c>
      <c r="K97" s="12" t="s">
        <v>228</v>
      </c>
    </row>
    <row r="98" spans="1:11">
      <c r="A98" s="56"/>
      <c r="B98" s="57"/>
      <c r="C98" s="17"/>
      <c r="D98" s="12" t="s">
        <v>223</v>
      </c>
      <c r="E98" s="12" t="s">
        <v>224</v>
      </c>
      <c r="F98" s="12" t="s">
        <v>331</v>
      </c>
      <c r="G98" s="12" t="s">
        <v>251</v>
      </c>
      <c r="H98" s="12">
        <v>5</v>
      </c>
      <c r="I98" s="12" t="s">
        <v>322</v>
      </c>
      <c r="J98" s="12">
        <v>5</v>
      </c>
      <c r="K98" s="12" t="s">
        <v>228</v>
      </c>
    </row>
    <row r="99" spans="1:11">
      <c r="A99" s="56"/>
      <c r="B99" s="57"/>
      <c r="C99" s="17"/>
      <c r="D99" s="12" t="s">
        <v>223</v>
      </c>
      <c r="E99" s="12" t="s">
        <v>229</v>
      </c>
      <c r="F99" s="12" t="s">
        <v>332</v>
      </c>
      <c r="G99" s="13" t="s">
        <v>226</v>
      </c>
      <c r="H99" s="12">
        <v>100</v>
      </c>
      <c r="I99" s="12" t="s">
        <v>227</v>
      </c>
      <c r="J99" s="12">
        <v>5</v>
      </c>
      <c r="K99" s="12" t="s">
        <v>228</v>
      </c>
    </row>
    <row r="100" ht="24" spans="1:11">
      <c r="A100" s="59"/>
      <c r="B100" s="60"/>
      <c r="C100" s="17"/>
      <c r="D100" s="12" t="s">
        <v>255</v>
      </c>
      <c r="E100" s="12" t="s">
        <v>256</v>
      </c>
      <c r="F100" s="12" t="s">
        <v>333</v>
      </c>
      <c r="G100" s="58" t="s">
        <v>253</v>
      </c>
      <c r="H100" s="12">
        <v>95</v>
      </c>
      <c r="I100" s="12" t="s">
        <v>227</v>
      </c>
      <c r="J100" s="12">
        <v>10</v>
      </c>
      <c r="K100" s="12" t="s">
        <v>228</v>
      </c>
    </row>
    <row r="101" spans="1:11">
      <c r="A101" s="17" t="s">
        <v>242</v>
      </c>
      <c r="B101" s="61" t="s">
        <v>334</v>
      </c>
      <c r="C101" s="62">
        <v>20</v>
      </c>
      <c r="D101" s="63" t="s">
        <v>223</v>
      </c>
      <c r="E101" s="63" t="s">
        <v>258</v>
      </c>
      <c r="F101" s="63" t="s">
        <v>335</v>
      </c>
      <c r="G101" s="63" t="s">
        <v>251</v>
      </c>
      <c r="H101" s="63">
        <v>90</v>
      </c>
      <c r="I101" s="63" t="s">
        <v>227</v>
      </c>
      <c r="J101" s="63">
        <v>10</v>
      </c>
      <c r="K101" s="63" t="s">
        <v>228</v>
      </c>
    </row>
    <row r="102" spans="1:11">
      <c r="A102" s="17"/>
      <c r="B102" s="10"/>
      <c r="C102" s="17"/>
      <c r="D102" s="12"/>
      <c r="E102" s="12"/>
      <c r="F102" s="12"/>
      <c r="G102" s="12"/>
      <c r="H102" s="12"/>
      <c r="I102" s="12"/>
      <c r="J102" s="12"/>
      <c r="K102" s="12"/>
    </row>
    <row r="103" ht="24" spans="1:11">
      <c r="A103" s="17"/>
      <c r="B103" s="10"/>
      <c r="C103" s="17"/>
      <c r="D103" s="12" t="s">
        <v>255</v>
      </c>
      <c r="E103" s="15" t="s">
        <v>336</v>
      </c>
      <c r="F103" s="12" t="s">
        <v>337</v>
      </c>
      <c r="G103" s="12" t="s">
        <v>251</v>
      </c>
      <c r="H103" s="12">
        <v>92</v>
      </c>
      <c r="I103" s="12" t="s">
        <v>227</v>
      </c>
      <c r="J103" s="12">
        <v>10</v>
      </c>
      <c r="K103" s="12" t="s">
        <v>228</v>
      </c>
    </row>
    <row r="104" ht="24" spans="1:11">
      <c r="A104" s="17"/>
      <c r="B104" s="10"/>
      <c r="C104" s="17"/>
      <c r="D104" s="12" t="s">
        <v>223</v>
      </c>
      <c r="E104" s="12" t="s">
        <v>224</v>
      </c>
      <c r="F104" s="12" t="s">
        <v>338</v>
      </c>
      <c r="G104" s="12" t="s">
        <v>253</v>
      </c>
      <c r="H104" s="12">
        <v>6000</v>
      </c>
      <c r="I104" s="12" t="s">
        <v>339</v>
      </c>
      <c r="J104" s="12">
        <v>10</v>
      </c>
      <c r="K104" s="12" t="s">
        <v>228</v>
      </c>
    </row>
    <row r="105" ht="24" spans="1:11">
      <c r="A105" s="17"/>
      <c r="B105" s="10"/>
      <c r="C105" s="17"/>
      <c r="D105" s="12" t="s">
        <v>223</v>
      </c>
      <c r="E105" s="12" t="s">
        <v>224</v>
      </c>
      <c r="F105" s="12" t="s">
        <v>340</v>
      </c>
      <c r="G105" s="12" t="s">
        <v>251</v>
      </c>
      <c r="H105" s="12">
        <v>3</v>
      </c>
      <c r="I105" s="12" t="s">
        <v>237</v>
      </c>
      <c r="J105" s="12">
        <v>10</v>
      </c>
      <c r="K105" s="12" t="s">
        <v>228</v>
      </c>
    </row>
    <row r="106" ht="24" spans="1:11">
      <c r="A106" s="17"/>
      <c r="B106" s="10"/>
      <c r="C106" s="17"/>
      <c r="D106" s="12" t="s">
        <v>223</v>
      </c>
      <c r="E106" s="12" t="s">
        <v>258</v>
      </c>
      <c r="F106" s="12" t="s">
        <v>341</v>
      </c>
      <c r="G106" s="12" t="s">
        <v>308</v>
      </c>
      <c r="H106" s="12" t="s">
        <v>309</v>
      </c>
      <c r="I106" s="12"/>
      <c r="J106" s="12">
        <v>10</v>
      </c>
      <c r="K106" s="12" t="s">
        <v>228</v>
      </c>
    </row>
    <row r="107" ht="24" spans="1:11">
      <c r="A107" s="17"/>
      <c r="B107" s="10"/>
      <c r="C107" s="17"/>
      <c r="D107" s="12" t="s">
        <v>231</v>
      </c>
      <c r="E107" s="12" t="s">
        <v>265</v>
      </c>
      <c r="F107" s="12" t="s">
        <v>342</v>
      </c>
      <c r="G107" s="12" t="s">
        <v>308</v>
      </c>
      <c r="H107" s="12" t="s">
        <v>309</v>
      </c>
      <c r="I107" s="12"/>
      <c r="J107" s="12">
        <v>10</v>
      </c>
      <c r="K107" s="12" t="s">
        <v>228</v>
      </c>
    </row>
    <row r="108" ht="24" spans="1:11">
      <c r="A108" s="17"/>
      <c r="B108" s="10"/>
      <c r="C108" s="17"/>
      <c r="D108" s="12" t="s">
        <v>223</v>
      </c>
      <c r="E108" s="12" t="s">
        <v>229</v>
      </c>
      <c r="F108" s="12" t="s">
        <v>343</v>
      </c>
      <c r="G108" s="12" t="s">
        <v>251</v>
      </c>
      <c r="H108" s="12">
        <v>95</v>
      </c>
      <c r="I108" s="12" t="s">
        <v>227</v>
      </c>
      <c r="J108" s="12">
        <v>10</v>
      </c>
      <c r="K108" s="12" t="s">
        <v>228</v>
      </c>
    </row>
    <row r="109" ht="24" spans="1:11">
      <c r="A109" s="17"/>
      <c r="B109" s="10"/>
      <c r="C109" s="17"/>
      <c r="D109" s="12" t="s">
        <v>223</v>
      </c>
      <c r="E109" s="12" t="s">
        <v>301</v>
      </c>
      <c r="F109" s="12" t="s">
        <v>344</v>
      </c>
      <c r="G109" s="12" t="s">
        <v>234</v>
      </c>
      <c r="H109" s="12">
        <v>20</v>
      </c>
      <c r="I109" s="12" t="s">
        <v>345</v>
      </c>
      <c r="J109" s="12">
        <v>10</v>
      </c>
      <c r="K109" s="12" t="s">
        <v>235</v>
      </c>
    </row>
    <row r="110" ht="24" spans="1:11">
      <c r="A110" s="17"/>
      <c r="B110" s="10"/>
      <c r="C110" s="17"/>
      <c r="D110" s="12" t="s">
        <v>223</v>
      </c>
      <c r="E110" s="12" t="s">
        <v>224</v>
      </c>
      <c r="F110" s="12" t="s">
        <v>346</v>
      </c>
      <c r="G110" s="12" t="s">
        <v>251</v>
      </c>
      <c r="H110" s="12">
        <v>90</v>
      </c>
      <c r="I110" s="12" t="s">
        <v>227</v>
      </c>
      <c r="J110" s="12">
        <v>10</v>
      </c>
      <c r="K110" s="12" t="s">
        <v>228</v>
      </c>
    </row>
    <row r="111" spans="1:11">
      <c r="A111" s="17"/>
      <c r="B111" s="10" t="s">
        <v>347</v>
      </c>
      <c r="C111" s="17">
        <v>245.59</v>
      </c>
      <c r="D111" s="12" t="s">
        <v>223</v>
      </c>
      <c r="E111" s="12" t="s">
        <v>224</v>
      </c>
      <c r="F111" s="12" t="s">
        <v>348</v>
      </c>
      <c r="G111" s="12" t="s">
        <v>251</v>
      </c>
      <c r="H111" s="12">
        <v>1000</v>
      </c>
      <c r="I111" s="12" t="s">
        <v>297</v>
      </c>
      <c r="J111" s="12">
        <v>10</v>
      </c>
      <c r="K111" s="12" t="s">
        <v>228</v>
      </c>
    </row>
    <row r="112" ht="14.25" spans="1:11">
      <c r="A112" s="17"/>
      <c r="B112" s="10"/>
      <c r="C112" s="17"/>
      <c r="D112" s="12"/>
      <c r="E112" s="12"/>
      <c r="F112" s="12"/>
      <c r="G112" s="12"/>
      <c r="H112" s="12"/>
      <c r="I112" s="12"/>
      <c r="J112" s="12"/>
      <c r="K112" s="12"/>
    </row>
    <row r="113" ht="24" spans="1:21">
      <c r="A113" s="17"/>
      <c r="B113" s="10"/>
      <c r="C113" s="17"/>
      <c r="D113" s="12" t="s">
        <v>223</v>
      </c>
      <c r="E113" s="12" t="s">
        <v>301</v>
      </c>
      <c r="F113" s="12" t="s">
        <v>349</v>
      </c>
      <c r="G113" s="12" t="s">
        <v>245</v>
      </c>
      <c r="H113" s="12">
        <v>245.59</v>
      </c>
      <c r="I113" s="12" t="s">
        <v>303</v>
      </c>
      <c r="J113" s="12">
        <v>10</v>
      </c>
      <c r="K113" s="12" t="s">
        <v>228</v>
      </c>
      <c r="O113" s="64"/>
      <c r="P113" s="64"/>
      <c r="Q113" s="64"/>
      <c r="R113" s="64"/>
      <c r="S113" s="64"/>
      <c r="T113" s="64"/>
      <c r="U113" s="64"/>
    </row>
    <row r="114" ht="24" spans="1:11">
      <c r="A114" s="17"/>
      <c r="B114" s="10"/>
      <c r="C114" s="17"/>
      <c r="D114" s="12" t="s">
        <v>223</v>
      </c>
      <c r="E114" s="12" t="s">
        <v>224</v>
      </c>
      <c r="F114" s="12" t="s">
        <v>350</v>
      </c>
      <c r="G114" s="12" t="s">
        <v>253</v>
      </c>
      <c r="H114" s="12">
        <v>10</v>
      </c>
      <c r="I114" s="12" t="s">
        <v>295</v>
      </c>
      <c r="J114" s="12">
        <v>10</v>
      </c>
      <c r="K114" s="12" t="s">
        <v>228</v>
      </c>
    </row>
    <row r="115" ht="24" spans="1:11">
      <c r="A115" s="17"/>
      <c r="B115" s="10"/>
      <c r="C115" s="17"/>
      <c r="D115" s="12" t="s">
        <v>231</v>
      </c>
      <c r="E115" s="12" t="s">
        <v>306</v>
      </c>
      <c r="F115" s="12" t="s">
        <v>351</v>
      </c>
      <c r="G115" s="12" t="s">
        <v>245</v>
      </c>
      <c r="H115" s="12">
        <v>80</v>
      </c>
      <c r="I115" s="12" t="s">
        <v>227</v>
      </c>
      <c r="J115" s="12">
        <v>20</v>
      </c>
      <c r="K115" s="12" t="s">
        <v>228</v>
      </c>
    </row>
    <row r="116" ht="14.25" spans="1:11">
      <c r="A116" s="17"/>
      <c r="B116" s="10"/>
      <c r="C116" s="17"/>
      <c r="D116" s="12" t="s">
        <v>223</v>
      </c>
      <c r="E116" s="12" t="s">
        <v>229</v>
      </c>
      <c r="F116" s="12" t="s">
        <v>352</v>
      </c>
      <c r="G116" s="12" t="s">
        <v>251</v>
      </c>
      <c r="H116" s="12">
        <v>85</v>
      </c>
      <c r="I116" s="12" t="s">
        <v>227</v>
      </c>
      <c r="J116" s="12">
        <v>10</v>
      </c>
      <c r="K116" s="12" t="s">
        <v>228</v>
      </c>
    </row>
    <row r="117" ht="14.25" spans="1:11">
      <c r="A117" s="17"/>
      <c r="B117" s="10"/>
      <c r="C117" s="17"/>
      <c r="D117" s="12" t="s">
        <v>223</v>
      </c>
      <c r="E117" s="12" t="s">
        <v>258</v>
      </c>
      <c r="F117" s="12" t="s">
        <v>353</v>
      </c>
      <c r="G117" s="12" t="s">
        <v>234</v>
      </c>
      <c r="H117" s="12">
        <v>80</v>
      </c>
      <c r="I117" s="12" t="s">
        <v>227</v>
      </c>
      <c r="J117" s="12">
        <v>10</v>
      </c>
      <c r="K117" s="12" t="s">
        <v>228</v>
      </c>
    </row>
    <row r="118" ht="24" spans="1:11">
      <c r="A118" s="17"/>
      <c r="B118" s="10"/>
      <c r="C118" s="17"/>
      <c r="D118" s="12" t="s">
        <v>255</v>
      </c>
      <c r="E118" s="12" t="s">
        <v>256</v>
      </c>
      <c r="F118" s="12" t="s">
        <v>354</v>
      </c>
      <c r="G118" s="12" t="s">
        <v>251</v>
      </c>
      <c r="H118" s="12">
        <v>95</v>
      </c>
      <c r="I118" s="12" t="s">
        <v>227</v>
      </c>
      <c r="J118" s="12">
        <v>20</v>
      </c>
      <c r="K118" s="12" t="s">
        <v>228</v>
      </c>
    </row>
  </sheetData>
  <mergeCells count="130">
    <mergeCell ref="A1:K1"/>
    <mergeCell ref="H91:I91"/>
    <mergeCell ref="O92:U92"/>
    <mergeCell ref="H93:I93"/>
    <mergeCell ref="H95:I95"/>
    <mergeCell ref="H96:I96"/>
    <mergeCell ref="H106:I106"/>
    <mergeCell ref="H107:I107"/>
    <mergeCell ref="O113:U113"/>
    <mergeCell ref="A4:A7"/>
    <mergeCell ref="A8:A11"/>
    <mergeCell ref="A12:A15"/>
    <mergeCell ref="A16:A20"/>
    <mergeCell ref="A21:A27"/>
    <mergeCell ref="A28:A31"/>
    <mergeCell ref="A32:A35"/>
    <mergeCell ref="A36:A42"/>
    <mergeCell ref="A43:A65"/>
    <mergeCell ref="A66:A77"/>
    <mergeCell ref="A78:A82"/>
    <mergeCell ref="A83:A87"/>
    <mergeCell ref="A88:A100"/>
    <mergeCell ref="A101:A118"/>
    <mergeCell ref="B4:B7"/>
    <mergeCell ref="B8:B11"/>
    <mergeCell ref="B12:B15"/>
    <mergeCell ref="B16:B20"/>
    <mergeCell ref="B21:B27"/>
    <mergeCell ref="B28:B31"/>
    <mergeCell ref="B32:B35"/>
    <mergeCell ref="B36:B42"/>
    <mergeCell ref="B43:B65"/>
    <mergeCell ref="B66:B77"/>
    <mergeCell ref="B78:B82"/>
    <mergeCell ref="B83:B87"/>
    <mergeCell ref="B88:B100"/>
    <mergeCell ref="B101:B110"/>
    <mergeCell ref="B111:B118"/>
    <mergeCell ref="C4:C7"/>
    <mergeCell ref="C8:C11"/>
    <mergeCell ref="C12:C15"/>
    <mergeCell ref="C16:C20"/>
    <mergeCell ref="C21:C27"/>
    <mergeCell ref="C28:C31"/>
    <mergeCell ref="C32:C35"/>
    <mergeCell ref="C36:C42"/>
    <mergeCell ref="C43:C65"/>
    <mergeCell ref="C66:C77"/>
    <mergeCell ref="C78:C82"/>
    <mergeCell ref="C83:C87"/>
    <mergeCell ref="C88:C100"/>
    <mergeCell ref="C101:C110"/>
    <mergeCell ref="C111:C118"/>
    <mergeCell ref="D16:D17"/>
    <mergeCell ref="D21:D22"/>
    <mergeCell ref="D25:D27"/>
    <mergeCell ref="D41:D42"/>
    <mergeCell ref="D74:D76"/>
    <mergeCell ref="D80:D81"/>
    <mergeCell ref="D85:D86"/>
    <mergeCell ref="D88:D89"/>
    <mergeCell ref="D101:D102"/>
    <mergeCell ref="D111:D112"/>
    <mergeCell ref="E16:E17"/>
    <mergeCell ref="E21:E22"/>
    <mergeCell ref="E25:E27"/>
    <mergeCell ref="E41:E42"/>
    <mergeCell ref="E74:E76"/>
    <mergeCell ref="E80:E81"/>
    <mergeCell ref="E85:E86"/>
    <mergeCell ref="E88:E89"/>
    <mergeCell ref="E101:E102"/>
    <mergeCell ref="E111:E112"/>
    <mergeCell ref="F16:F17"/>
    <mergeCell ref="F21:F22"/>
    <mergeCell ref="F25:F27"/>
    <mergeCell ref="F41:F42"/>
    <mergeCell ref="F74:F76"/>
    <mergeCell ref="F88:F89"/>
    <mergeCell ref="F101:F102"/>
    <mergeCell ref="F111:F112"/>
    <mergeCell ref="G16:G17"/>
    <mergeCell ref="G21:G22"/>
    <mergeCell ref="G25:G27"/>
    <mergeCell ref="G41:G42"/>
    <mergeCell ref="G74:G76"/>
    <mergeCell ref="G80:G81"/>
    <mergeCell ref="G85:G86"/>
    <mergeCell ref="G88:G89"/>
    <mergeCell ref="G101:G102"/>
    <mergeCell ref="G111:G112"/>
    <mergeCell ref="H16:H17"/>
    <mergeCell ref="H21:H22"/>
    <mergeCell ref="H25:H27"/>
    <mergeCell ref="H41:H42"/>
    <mergeCell ref="H80:H81"/>
    <mergeCell ref="H85:H86"/>
    <mergeCell ref="H88:H89"/>
    <mergeCell ref="H101:H102"/>
    <mergeCell ref="H111:H112"/>
    <mergeCell ref="I16:I17"/>
    <mergeCell ref="I21:I22"/>
    <mergeCell ref="I25:I27"/>
    <mergeCell ref="I41:I42"/>
    <mergeCell ref="I80:I81"/>
    <mergeCell ref="I85:I86"/>
    <mergeCell ref="I88:I89"/>
    <mergeCell ref="I101:I102"/>
    <mergeCell ref="I111:I112"/>
    <mergeCell ref="J16:J17"/>
    <mergeCell ref="J21:J22"/>
    <mergeCell ref="J25:J27"/>
    <mergeCell ref="J41:J42"/>
    <mergeCell ref="J74:J76"/>
    <mergeCell ref="J80:J81"/>
    <mergeCell ref="J85:J86"/>
    <mergeCell ref="J88:J89"/>
    <mergeCell ref="J101:J102"/>
    <mergeCell ref="J111:J112"/>
    <mergeCell ref="K16:K17"/>
    <mergeCell ref="K21:K22"/>
    <mergeCell ref="K25:K27"/>
    <mergeCell ref="K41:K42"/>
    <mergeCell ref="K74:K76"/>
    <mergeCell ref="K80:K81"/>
    <mergeCell ref="K85:K86"/>
    <mergeCell ref="K88:K89"/>
    <mergeCell ref="K101:K102"/>
    <mergeCell ref="K111:K112"/>
    <mergeCell ref="H74:I7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workbookViewId="0">
      <pane ySplit="6" topLeftCell="A7" activePane="bottomLeft" state="frozen"/>
      <selection/>
      <selection pane="bottomLeft" activeCell="L15" sqref="L15"/>
    </sheetView>
  </sheetViews>
  <sheetFormatPr defaultColWidth="10" defaultRowHeight="13.5"/>
  <cols>
    <col min="1" max="1" width="1.53333333333333" customWidth="1"/>
    <col min="2" max="4" width="7.69166666666667" customWidth="1"/>
    <col min="5" max="5" width="31.5" customWidth="1"/>
    <col min="6" max="8" width="16.4083333333333" style="66" customWidth="1"/>
    <col min="9" max="9" width="1.53333333333333" customWidth="1"/>
    <col min="10" max="10" width="9.76666666666667" customWidth="1"/>
  </cols>
  <sheetData>
    <row r="1" ht="16.25" customHeight="1" spans="1:9">
      <c r="A1" s="67"/>
      <c r="B1" s="68"/>
      <c r="C1" s="68"/>
      <c r="D1" s="68"/>
      <c r="E1" s="69"/>
      <c r="F1" s="100"/>
      <c r="G1" s="100"/>
      <c r="H1" s="100"/>
      <c r="I1" s="67"/>
    </row>
    <row r="2" ht="22.8" customHeight="1" spans="1:9">
      <c r="A2" s="72"/>
      <c r="B2" s="73" t="s">
        <v>60</v>
      </c>
      <c r="C2" s="73"/>
      <c r="D2" s="73"/>
      <c r="E2" s="73"/>
      <c r="F2" s="73"/>
      <c r="G2" s="73"/>
      <c r="H2" s="73"/>
      <c r="I2" s="72" t="s">
        <v>2</v>
      </c>
    </row>
    <row r="3" ht="19.55" customHeight="1" spans="1:9">
      <c r="A3" s="72"/>
      <c r="B3" s="75"/>
      <c r="C3" s="75"/>
      <c r="D3" s="75"/>
      <c r="E3" s="76"/>
      <c r="F3" s="143"/>
      <c r="G3" s="143"/>
      <c r="H3" s="101" t="s">
        <v>4</v>
      </c>
      <c r="I3" s="72"/>
    </row>
    <row r="4" ht="24.4" customHeight="1" spans="1:9">
      <c r="A4" s="72"/>
      <c r="B4" s="79" t="s">
        <v>61</v>
      </c>
      <c r="C4" s="79"/>
      <c r="D4" s="79"/>
      <c r="E4" s="79"/>
      <c r="F4" s="80" t="s">
        <v>62</v>
      </c>
      <c r="G4" s="80"/>
      <c r="H4" s="80"/>
      <c r="I4" s="72"/>
    </row>
    <row r="5" ht="24.4" customHeight="1" spans="1:9">
      <c r="A5" s="82"/>
      <c r="B5" s="79" t="s">
        <v>63</v>
      </c>
      <c r="C5" s="79"/>
      <c r="D5" s="79"/>
      <c r="E5" s="79" t="s">
        <v>64</v>
      </c>
      <c r="F5" s="80" t="s">
        <v>9</v>
      </c>
      <c r="G5" s="80" t="s">
        <v>65</v>
      </c>
      <c r="H5" s="80" t="s">
        <v>66</v>
      </c>
      <c r="I5" s="82"/>
    </row>
    <row r="6" ht="24.4" customHeight="1" spans="1:9">
      <c r="A6" s="72"/>
      <c r="B6" s="79" t="s">
        <v>67</v>
      </c>
      <c r="C6" s="79" t="s">
        <v>68</v>
      </c>
      <c r="D6" s="79" t="s">
        <v>69</v>
      </c>
      <c r="E6" s="79"/>
      <c r="F6" s="80"/>
      <c r="G6" s="80"/>
      <c r="H6" s="80"/>
      <c r="I6" s="72"/>
    </row>
    <row r="7" ht="22.8" customHeight="1" spans="1:9">
      <c r="A7" s="83"/>
      <c r="B7" s="84" t="s">
        <v>70</v>
      </c>
      <c r="C7" s="84"/>
      <c r="D7" s="84"/>
      <c r="E7" s="84"/>
      <c r="F7" s="144">
        <f>F8+F11+F14+F17</f>
        <v>27659.42</v>
      </c>
      <c r="G7" s="144">
        <f>G8+G11+G14+G17</f>
        <v>22153.16</v>
      </c>
      <c r="H7" s="144">
        <v>5506.26</v>
      </c>
      <c r="I7" s="83"/>
    </row>
    <row r="8" ht="22.8" customHeight="1" spans="1:9">
      <c r="A8" s="88"/>
      <c r="B8" s="89" t="s">
        <v>71</v>
      </c>
      <c r="C8" s="89"/>
      <c r="D8" s="89"/>
      <c r="E8" s="90" t="s">
        <v>72</v>
      </c>
      <c r="F8" s="133">
        <v>23849.34</v>
      </c>
      <c r="G8" s="95">
        <v>18343.08</v>
      </c>
      <c r="H8" s="93">
        <v>5506.26</v>
      </c>
      <c r="I8" s="88"/>
    </row>
    <row r="9" ht="22.8" customHeight="1" spans="1:9">
      <c r="A9" s="88"/>
      <c r="B9" s="89"/>
      <c r="C9" s="89" t="s">
        <v>73</v>
      </c>
      <c r="D9" s="89"/>
      <c r="E9" s="90" t="s">
        <v>74</v>
      </c>
      <c r="F9" s="133">
        <v>23849.34</v>
      </c>
      <c r="G9" s="95">
        <v>18343.08</v>
      </c>
      <c r="H9" s="93">
        <v>5506.26</v>
      </c>
      <c r="I9" s="88"/>
    </row>
    <row r="10" ht="22.8" customHeight="1" spans="1:9">
      <c r="A10" s="88"/>
      <c r="B10" s="89"/>
      <c r="C10" s="89"/>
      <c r="D10" s="89" t="s">
        <v>75</v>
      </c>
      <c r="E10" s="90" t="s">
        <v>76</v>
      </c>
      <c r="F10" s="133">
        <v>23849.34</v>
      </c>
      <c r="G10" s="95">
        <v>18343.08</v>
      </c>
      <c r="H10" s="93">
        <v>5506.26</v>
      </c>
      <c r="I10" s="88"/>
    </row>
    <row r="11" ht="22.8" customHeight="1" spans="2:9">
      <c r="B11" s="89" t="s">
        <v>77</v>
      </c>
      <c r="C11" s="89"/>
      <c r="D11" s="89"/>
      <c r="E11" s="90" t="s">
        <v>78</v>
      </c>
      <c r="F11" s="133">
        <v>1654.21</v>
      </c>
      <c r="G11" s="133">
        <v>1654.21</v>
      </c>
      <c r="H11" s="95"/>
      <c r="I11" s="88"/>
    </row>
    <row r="12" ht="22.8" customHeight="1" spans="1:9">
      <c r="A12" s="88"/>
      <c r="B12" s="89"/>
      <c r="C12" s="89" t="s">
        <v>75</v>
      </c>
      <c r="D12" s="89"/>
      <c r="E12" s="90" t="s">
        <v>79</v>
      </c>
      <c r="F12" s="133">
        <v>1654.21</v>
      </c>
      <c r="G12" s="133">
        <v>1654.21</v>
      </c>
      <c r="H12" s="95"/>
      <c r="I12" s="88"/>
    </row>
    <row r="13" ht="22.8" customHeight="1" spans="2:9">
      <c r="B13" s="89"/>
      <c r="C13" s="89"/>
      <c r="D13" s="89" t="s">
        <v>75</v>
      </c>
      <c r="E13" s="90" t="s">
        <v>80</v>
      </c>
      <c r="F13" s="133">
        <v>1654.21</v>
      </c>
      <c r="G13" s="133">
        <v>1654.21</v>
      </c>
      <c r="H13" s="96"/>
      <c r="I13" s="88"/>
    </row>
    <row r="14" ht="22.8" customHeight="1" spans="2:9">
      <c r="B14" s="89" t="s">
        <v>81</v>
      </c>
      <c r="C14" s="89"/>
      <c r="D14" s="89"/>
      <c r="E14" s="90" t="s">
        <v>82</v>
      </c>
      <c r="F14" s="134">
        <v>899.47</v>
      </c>
      <c r="G14" s="134">
        <v>899.47</v>
      </c>
      <c r="H14" s="95"/>
      <c r="I14" s="88"/>
    </row>
    <row r="15" ht="22.8" customHeight="1" spans="1:9">
      <c r="A15" s="88"/>
      <c r="B15" s="89"/>
      <c r="C15" s="89" t="s">
        <v>83</v>
      </c>
      <c r="D15" s="89"/>
      <c r="E15" s="90" t="s">
        <v>84</v>
      </c>
      <c r="F15" s="134">
        <v>899.47</v>
      </c>
      <c r="G15" s="134">
        <v>899.47</v>
      </c>
      <c r="H15" s="95"/>
      <c r="I15" s="88"/>
    </row>
    <row r="16" ht="22.8" customHeight="1" spans="2:9">
      <c r="B16" s="89"/>
      <c r="C16" s="89"/>
      <c r="D16" s="89" t="s">
        <v>73</v>
      </c>
      <c r="E16" s="90" t="s">
        <v>85</v>
      </c>
      <c r="F16" s="134">
        <v>899.47</v>
      </c>
      <c r="G16" s="134">
        <v>899.47</v>
      </c>
      <c r="H16" s="96"/>
      <c r="I16" s="88"/>
    </row>
    <row r="17" ht="22.8" customHeight="1" spans="2:9">
      <c r="B17" s="89" t="s">
        <v>86</v>
      </c>
      <c r="C17" s="89"/>
      <c r="D17" s="89"/>
      <c r="E17" s="90" t="s">
        <v>87</v>
      </c>
      <c r="F17" s="133">
        <v>1256.4</v>
      </c>
      <c r="G17" s="133">
        <v>1256.4</v>
      </c>
      <c r="H17" s="95"/>
      <c r="I17" s="88"/>
    </row>
    <row r="18" ht="22.8" customHeight="1" spans="1:9">
      <c r="A18" s="88"/>
      <c r="B18" s="89"/>
      <c r="C18" s="89" t="s">
        <v>73</v>
      </c>
      <c r="D18" s="89"/>
      <c r="E18" s="90" t="s">
        <v>88</v>
      </c>
      <c r="F18" s="133">
        <v>1256.4</v>
      </c>
      <c r="G18" s="133">
        <v>1256.4</v>
      </c>
      <c r="H18" s="95"/>
      <c r="I18" s="88"/>
    </row>
    <row r="19" ht="22.8" customHeight="1" spans="2:9">
      <c r="B19" s="89"/>
      <c r="C19" s="89"/>
      <c r="D19" s="89" t="s">
        <v>89</v>
      </c>
      <c r="E19" s="90" t="s">
        <v>90</v>
      </c>
      <c r="F19" s="133">
        <v>1256.4</v>
      </c>
      <c r="G19" s="133">
        <v>1256.4</v>
      </c>
      <c r="H19" s="96"/>
      <c r="I19" s="88"/>
    </row>
    <row r="20" ht="12.05" customHeight="1" spans="1:9">
      <c r="A20" s="97"/>
      <c r="B20" s="97" t="s">
        <v>2</v>
      </c>
      <c r="C20" s="97" t="s">
        <v>2</v>
      </c>
      <c r="D20" s="97" t="s">
        <v>2</v>
      </c>
      <c r="E20" s="97"/>
      <c r="F20" s="102"/>
      <c r="G20" s="102"/>
      <c r="H20" s="102"/>
      <c r="I20" s="103"/>
    </row>
  </sheetData>
  <mergeCells count="10">
    <mergeCell ref="B1:D1"/>
    <mergeCell ref="B2:H2"/>
    <mergeCell ref="B4:E4"/>
    <mergeCell ref="F4:H4"/>
    <mergeCell ref="B5:D5"/>
    <mergeCell ref="B7:E7"/>
    <mergeCell ref="E5:E6"/>
    <mergeCell ref="F5:F6"/>
    <mergeCell ref="G5:G6"/>
    <mergeCell ref="H5:H6"/>
  </mergeCells>
  <printOptions horizontalCentered="1" verticalCentered="1"/>
  <pageMargins left="0" right="0" top="0.271527777777778" bottom="0.271527777777778" header="0" footer="0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7"/>
  <sheetViews>
    <sheetView workbookViewId="0">
      <pane ySplit="5" topLeftCell="A11" activePane="bottomLeft" state="frozen"/>
      <selection/>
      <selection pane="bottomLeft" activeCell="L34" sqref="L34"/>
    </sheetView>
  </sheetViews>
  <sheetFormatPr defaultColWidth="10" defaultRowHeight="13.5"/>
  <cols>
    <col min="1" max="1" width="1.53333333333333" customWidth="1"/>
    <col min="2" max="4" width="7.69166666666667" customWidth="1"/>
    <col min="5" max="5" width="27" customWidth="1"/>
    <col min="6" max="6" width="16.4083333333333" style="66" customWidth="1"/>
    <col min="7" max="8" width="16.4083333333333" customWidth="1"/>
    <col min="9" max="9" width="1.53333333333333" customWidth="1"/>
    <col min="10" max="10" width="9.76666666666667" customWidth="1"/>
  </cols>
  <sheetData>
    <row r="1" ht="22.8" customHeight="1" spans="1:9">
      <c r="A1" s="72"/>
      <c r="B1" s="73" t="s">
        <v>91</v>
      </c>
      <c r="C1" s="73"/>
      <c r="D1" s="73"/>
      <c r="E1" s="73"/>
      <c r="F1" s="73"/>
      <c r="G1" s="73"/>
      <c r="H1" s="73"/>
      <c r="I1" s="72" t="s">
        <v>2</v>
      </c>
    </row>
    <row r="2" ht="17" customHeight="1" spans="1:9">
      <c r="A2" s="72"/>
      <c r="B2" s="75"/>
      <c r="C2" s="75"/>
      <c r="D2" s="75"/>
      <c r="E2" s="76"/>
      <c r="F2" s="143"/>
      <c r="G2" s="77"/>
      <c r="H2" s="101" t="s">
        <v>4</v>
      </c>
      <c r="I2" s="72"/>
    </row>
    <row r="3" ht="18" customHeight="1" spans="1:9">
      <c r="A3" s="72"/>
      <c r="B3" s="79" t="s">
        <v>92</v>
      </c>
      <c r="C3" s="79"/>
      <c r="D3" s="79"/>
      <c r="E3" s="79"/>
      <c r="F3" s="80" t="s">
        <v>93</v>
      </c>
      <c r="G3" s="80"/>
      <c r="H3" s="80"/>
      <c r="I3" s="72"/>
    </row>
    <row r="4" ht="18" customHeight="1" spans="1:9">
      <c r="A4" s="82"/>
      <c r="B4" s="79" t="s">
        <v>63</v>
      </c>
      <c r="C4" s="79"/>
      <c r="D4" s="79"/>
      <c r="E4" s="79" t="s">
        <v>64</v>
      </c>
      <c r="F4" s="80" t="s">
        <v>9</v>
      </c>
      <c r="G4" s="80" t="s">
        <v>94</v>
      </c>
      <c r="H4" s="80" t="s">
        <v>95</v>
      </c>
      <c r="I4" s="82"/>
    </row>
    <row r="5" ht="18" customHeight="1" spans="1:9">
      <c r="A5" s="72"/>
      <c r="B5" s="79" t="s">
        <v>67</v>
      </c>
      <c r="C5" s="79" t="s">
        <v>68</v>
      </c>
      <c r="D5" s="79" t="s">
        <v>69</v>
      </c>
      <c r="E5" s="79"/>
      <c r="F5" s="80"/>
      <c r="G5" s="80"/>
      <c r="H5" s="80"/>
      <c r="I5" s="72"/>
    </row>
    <row r="6" ht="22.8" customHeight="1" spans="1:9">
      <c r="A6" s="83"/>
      <c r="B6" s="84" t="s">
        <v>70</v>
      </c>
      <c r="C6" s="84"/>
      <c r="D6" s="84"/>
      <c r="E6" s="84"/>
      <c r="F6" s="144">
        <f>F7+F15+F34</f>
        <v>22153.16</v>
      </c>
      <c r="G6" s="85">
        <v>18974.07</v>
      </c>
      <c r="H6" s="85">
        <v>8851.78</v>
      </c>
      <c r="I6" s="83"/>
    </row>
    <row r="7" ht="16" customHeight="1" spans="1:9">
      <c r="A7" s="88"/>
      <c r="B7" s="89" t="s">
        <v>96</v>
      </c>
      <c r="C7" s="89"/>
      <c r="D7" s="89"/>
      <c r="E7" s="90" t="s">
        <v>97</v>
      </c>
      <c r="F7" s="95">
        <f>F8+F9+F10+F11+F13+F14+F12</f>
        <v>15097.02</v>
      </c>
      <c r="G7" s="95">
        <f>G8+G9+G10+G11+G13+G14+G12</f>
        <v>15097.02</v>
      </c>
      <c r="H7" s="121"/>
      <c r="I7" s="88"/>
    </row>
    <row r="8" ht="16" customHeight="1" spans="1:9">
      <c r="A8" s="88"/>
      <c r="B8" s="89"/>
      <c r="C8" s="89" t="s">
        <v>89</v>
      </c>
      <c r="D8" s="89"/>
      <c r="E8" s="90" t="s">
        <v>98</v>
      </c>
      <c r="F8" s="145">
        <v>2682.74</v>
      </c>
      <c r="G8" s="145">
        <v>2682.74</v>
      </c>
      <c r="H8" s="121"/>
      <c r="I8" s="88"/>
    </row>
    <row r="9" ht="16" customHeight="1" spans="2:9">
      <c r="B9" s="89"/>
      <c r="C9" s="89" t="s">
        <v>73</v>
      </c>
      <c r="D9" s="89"/>
      <c r="E9" s="90" t="s">
        <v>99</v>
      </c>
      <c r="F9" s="145">
        <v>6720.63</v>
      </c>
      <c r="G9" s="145">
        <v>6720.63</v>
      </c>
      <c r="H9" s="121"/>
      <c r="I9" s="88"/>
    </row>
    <row r="10" ht="16" customHeight="1" spans="2:9">
      <c r="B10" s="89"/>
      <c r="C10" s="89" t="s">
        <v>100</v>
      </c>
      <c r="D10" s="89"/>
      <c r="E10" s="90" t="s">
        <v>101</v>
      </c>
      <c r="F10" s="146">
        <v>800.32</v>
      </c>
      <c r="G10" s="146">
        <v>800.32</v>
      </c>
      <c r="H10" s="121"/>
      <c r="I10" s="88"/>
    </row>
    <row r="11" ht="16" customHeight="1" spans="2:9">
      <c r="B11" s="89"/>
      <c r="C11" s="89" t="s">
        <v>102</v>
      </c>
      <c r="D11" s="89"/>
      <c r="E11" s="90" t="s">
        <v>103</v>
      </c>
      <c r="F11" s="145">
        <v>1654.21</v>
      </c>
      <c r="G11" s="145">
        <v>1654.21</v>
      </c>
      <c r="H11" s="121"/>
      <c r="I11" s="88"/>
    </row>
    <row r="12" ht="16" customHeight="1" spans="2:9">
      <c r="B12" s="89"/>
      <c r="C12" s="89" t="s">
        <v>104</v>
      </c>
      <c r="D12" s="89"/>
      <c r="E12" s="90" t="s">
        <v>105</v>
      </c>
      <c r="F12" s="146">
        <v>62.03</v>
      </c>
      <c r="G12" s="146">
        <v>62.03</v>
      </c>
      <c r="H12" s="121"/>
      <c r="I12" s="88"/>
    </row>
    <row r="13" ht="16" customHeight="1" spans="2:9">
      <c r="B13" s="89"/>
      <c r="C13" s="89" t="s">
        <v>106</v>
      </c>
      <c r="D13" s="89"/>
      <c r="E13" s="90" t="s">
        <v>107</v>
      </c>
      <c r="F13" s="146">
        <v>899.47</v>
      </c>
      <c r="G13" s="146">
        <v>899.47</v>
      </c>
      <c r="H13" s="121"/>
      <c r="I13" s="88"/>
    </row>
    <row r="14" ht="16" customHeight="1" spans="2:9">
      <c r="B14" s="89"/>
      <c r="C14" s="89" t="s">
        <v>108</v>
      </c>
      <c r="D14" s="89"/>
      <c r="E14" s="90" t="s">
        <v>109</v>
      </c>
      <c r="F14" s="145">
        <v>2277.62</v>
      </c>
      <c r="G14" s="145">
        <v>2277.62</v>
      </c>
      <c r="H14" s="121"/>
      <c r="I14" s="88"/>
    </row>
    <row r="15" ht="16" customHeight="1" spans="2:9">
      <c r="B15" s="89" t="s">
        <v>110</v>
      </c>
      <c r="C15" s="89"/>
      <c r="D15" s="89"/>
      <c r="E15" s="90" t="s">
        <v>111</v>
      </c>
      <c r="F15" s="95">
        <f>F16+F17+F19+F20+F21+F22+F23+F25+F27+F28+F29+F30+F31+F18</f>
        <v>7034.78</v>
      </c>
      <c r="G15" s="95"/>
      <c r="H15" s="95">
        <f>H16+H17+H19+H20+H21+H22+H23+H25+H27+H28+H29+H30+H31+H18</f>
        <v>7034.78</v>
      </c>
      <c r="I15" s="88"/>
    </row>
    <row r="16" ht="16" customHeight="1" spans="1:9">
      <c r="A16" s="88"/>
      <c r="B16" s="89"/>
      <c r="C16" s="89" t="s">
        <v>89</v>
      </c>
      <c r="D16" s="89"/>
      <c r="E16" s="90" t="s">
        <v>112</v>
      </c>
      <c r="F16" s="147">
        <v>216.54</v>
      </c>
      <c r="G16" s="121"/>
      <c r="H16" s="147">
        <v>216.54</v>
      </c>
      <c r="I16" s="88"/>
    </row>
    <row r="17" ht="16" customHeight="1" spans="2:9">
      <c r="B17" s="89"/>
      <c r="C17" s="89" t="s">
        <v>73</v>
      </c>
      <c r="D17" s="89"/>
      <c r="E17" s="90" t="s">
        <v>113</v>
      </c>
      <c r="F17" s="147">
        <v>144.79</v>
      </c>
      <c r="G17" s="121"/>
      <c r="H17" s="147">
        <v>144.79</v>
      </c>
      <c r="I17" s="88"/>
    </row>
    <row r="18" ht="16" customHeight="1" spans="2:9">
      <c r="B18" s="89"/>
      <c r="C18" s="89">
        <v>3</v>
      </c>
      <c r="D18" s="89"/>
      <c r="E18" s="90" t="s">
        <v>114</v>
      </c>
      <c r="F18" s="147">
        <v>46.51</v>
      </c>
      <c r="G18" s="121"/>
      <c r="H18" s="147">
        <v>46.51</v>
      </c>
      <c r="I18" s="88"/>
    </row>
    <row r="19" ht="16" customHeight="1" spans="2:9">
      <c r="B19" s="89"/>
      <c r="C19" s="89" t="s">
        <v>75</v>
      </c>
      <c r="D19" s="89"/>
      <c r="E19" s="90" t="s">
        <v>115</v>
      </c>
      <c r="F19" s="95">
        <v>20</v>
      </c>
      <c r="G19" s="121"/>
      <c r="H19" s="95">
        <v>20</v>
      </c>
      <c r="I19" s="88"/>
    </row>
    <row r="20" ht="16" customHeight="1" spans="2:9">
      <c r="B20" s="89"/>
      <c r="C20" s="89" t="s">
        <v>116</v>
      </c>
      <c r="D20" s="89"/>
      <c r="E20" s="90" t="s">
        <v>117</v>
      </c>
      <c r="F20" s="95">
        <v>200</v>
      </c>
      <c r="G20" s="121"/>
      <c r="H20" s="95">
        <v>200</v>
      </c>
      <c r="I20" s="88"/>
    </row>
    <row r="21" ht="16" customHeight="1" spans="2:9">
      <c r="B21" s="89"/>
      <c r="C21" s="89" t="s">
        <v>102</v>
      </c>
      <c r="D21" s="89"/>
      <c r="E21" s="90" t="s">
        <v>118</v>
      </c>
      <c r="F21" s="95">
        <v>397.03</v>
      </c>
      <c r="G21" s="121"/>
      <c r="H21" s="95">
        <v>397.03</v>
      </c>
      <c r="I21" s="88"/>
    </row>
    <row r="22" ht="16" customHeight="1" spans="2:9">
      <c r="B22" s="89"/>
      <c r="C22" s="89" t="s">
        <v>83</v>
      </c>
      <c r="D22" s="89"/>
      <c r="E22" s="90" t="s">
        <v>119</v>
      </c>
      <c r="F22" s="95">
        <v>120</v>
      </c>
      <c r="G22" s="121"/>
      <c r="H22" s="95">
        <v>120</v>
      </c>
      <c r="I22" s="88"/>
    </row>
    <row r="23" ht="16" customHeight="1" spans="2:9">
      <c r="B23" s="89"/>
      <c r="C23" s="89" t="s">
        <v>104</v>
      </c>
      <c r="D23" s="89"/>
      <c r="E23" s="90" t="s">
        <v>120</v>
      </c>
      <c r="F23" s="95">
        <v>147.04</v>
      </c>
      <c r="G23" s="121"/>
      <c r="H23" s="95">
        <v>147.04</v>
      </c>
      <c r="I23" s="88"/>
    </row>
    <row r="24" ht="16" customHeight="1" spans="2:9">
      <c r="B24" s="89"/>
      <c r="C24" s="89" t="s">
        <v>121</v>
      </c>
      <c r="D24" s="89"/>
      <c r="E24" s="90" t="s">
        <v>122</v>
      </c>
      <c r="F24" s="95"/>
      <c r="G24" s="121"/>
      <c r="H24" s="95"/>
      <c r="I24" s="88"/>
    </row>
    <row r="25" ht="16" customHeight="1" spans="2:9">
      <c r="B25" s="89"/>
      <c r="C25" s="89" t="s">
        <v>123</v>
      </c>
      <c r="D25" s="89"/>
      <c r="E25" s="90" t="s">
        <v>124</v>
      </c>
      <c r="F25" s="95">
        <v>18</v>
      </c>
      <c r="G25" s="121"/>
      <c r="H25" s="95">
        <v>18</v>
      </c>
      <c r="I25" s="88"/>
    </row>
    <row r="26" ht="16" customHeight="1" spans="2:9">
      <c r="B26" s="89"/>
      <c r="C26" s="89" t="s">
        <v>125</v>
      </c>
      <c r="D26" s="89"/>
      <c r="E26" s="90" t="s">
        <v>126</v>
      </c>
      <c r="F26" s="95"/>
      <c r="G26" s="121"/>
      <c r="H26" s="95"/>
      <c r="I26" s="88"/>
    </row>
    <row r="27" ht="16" customHeight="1" spans="2:9">
      <c r="B27" s="89"/>
      <c r="C27" s="89" t="s">
        <v>127</v>
      </c>
      <c r="D27" s="89"/>
      <c r="E27" s="90" t="s">
        <v>128</v>
      </c>
      <c r="F27" s="95">
        <v>372.6</v>
      </c>
      <c r="G27" s="121"/>
      <c r="H27" s="95">
        <v>372.6</v>
      </c>
      <c r="I27" s="88"/>
    </row>
    <row r="28" ht="16" customHeight="1" spans="2:9">
      <c r="B28" s="89"/>
      <c r="C28" s="89" t="s">
        <v>129</v>
      </c>
      <c r="D28" s="89"/>
      <c r="E28" s="90" t="s">
        <v>130</v>
      </c>
      <c r="F28" s="95">
        <v>152.62</v>
      </c>
      <c r="G28" s="121"/>
      <c r="H28" s="95">
        <v>152.62</v>
      </c>
      <c r="I28" s="88"/>
    </row>
    <row r="29" ht="16" customHeight="1" spans="2:9">
      <c r="B29" s="89"/>
      <c r="C29" s="89" t="s">
        <v>131</v>
      </c>
      <c r="D29" s="89"/>
      <c r="E29" s="90" t="s">
        <v>132</v>
      </c>
      <c r="F29" s="95">
        <v>3.45</v>
      </c>
      <c r="G29" s="121"/>
      <c r="H29" s="95">
        <v>3.45</v>
      </c>
      <c r="I29" s="88"/>
    </row>
    <row r="30" ht="16" customHeight="1" spans="2:9">
      <c r="B30" s="89"/>
      <c r="C30" s="89" t="s">
        <v>133</v>
      </c>
      <c r="D30" s="89"/>
      <c r="E30" s="90" t="s">
        <v>134</v>
      </c>
      <c r="F30" s="95">
        <v>103.6</v>
      </c>
      <c r="G30" s="121"/>
      <c r="H30" s="95">
        <v>103.6</v>
      </c>
      <c r="I30" s="88"/>
    </row>
    <row r="31" ht="16" customHeight="1" spans="2:9">
      <c r="B31" s="89"/>
      <c r="C31" s="89" t="s">
        <v>108</v>
      </c>
      <c r="D31" s="89"/>
      <c r="E31" s="90" t="s">
        <v>135</v>
      </c>
      <c r="F31" s="95">
        <v>5092.6</v>
      </c>
      <c r="G31" s="121"/>
      <c r="H31" s="95">
        <v>5092.6</v>
      </c>
      <c r="I31" s="88"/>
    </row>
    <row r="32" ht="16" customHeight="1" spans="2:9">
      <c r="B32" s="89" t="s">
        <v>136</v>
      </c>
      <c r="C32" s="89"/>
      <c r="D32" s="89"/>
      <c r="E32" s="90" t="s">
        <v>137</v>
      </c>
      <c r="F32" s="95">
        <v>21.36</v>
      </c>
      <c r="G32" s="121">
        <v>21.36</v>
      </c>
      <c r="H32" s="121"/>
      <c r="I32" s="88"/>
    </row>
    <row r="33" ht="16" customHeight="1" spans="1:9">
      <c r="A33" s="88"/>
      <c r="B33" s="89"/>
      <c r="C33" s="89" t="s">
        <v>138</v>
      </c>
      <c r="D33" s="89"/>
      <c r="E33" s="90" t="s">
        <v>139</v>
      </c>
      <c r="F33" s="95"/>
      <c r="G33" s="121">
        <v>16.69</v>
      </c>
      <c r="H33" s="121"/>
      <c r="I33" s="88"/>
    </row>
    <row r="34" ht="16" customHeight="1" spans="2:9">
      <c r="B34" s="89"/>
      <c r="C34" s="89" t="s">
        <v>75</v>
      </c>
      <c r="D34" s="89"/>
      <c r="E34" s="90" t="s">
        <v>140</v>
      </c>
      <c r="F34" s="95">
        <v>21.36</v>
      </c>
      <c r="G34" s="121"/>
      <c r="H34" s="121"/>
      <c r="I34" s="88"/>
    </row>
    <row r="35" ht="16" customHeight="1" spans="2:9">
      <c r="B35" s="89"/>
      <c r="C35" s="89" t="s">
        <v>141</v>
      </c>
      <c r="D35" s="89"/>
      <c r="E35" s="90" t="s">
        <v>142</v>
      </c>
      <c r="F35" s="95"/>
      <c r="G35" s="121">
        <v>21.36</v>
      </c>
      <c r="H35" s="121"/>
      <c r="I35" s="88"/>
    </row>
    <row r="36" ht="16" customHeight="1" spans="2:9">
      <c r="B36" s="89"/>
      <c r="C36" s="89" t="s">
        <v>108</v>
      </c>
      <c r="D36" s="89"/>
      <c r="E36" s="90" t="s">
        <v>143</v>
      </c>
      <c r="F36" s="95"/>
      <c r="G36" s="121"/>
      <c r="H36" s="121"/>
      <c r="I36" s="88"/>
    </row>
    <row r="37" ht="12.05" customHeight="1" spans="1:9">
      <c r="A37" s="97"/>
      <c r="B37" s="97" t="s">
        <v>2</v>
      </c>
      <c r="C37" s="97" t="s">
        <v>2</v>
      </c>
      <c r="D37" s="97" t="s">
        <v>2</v>
      </c>
      <c r="E37" s="97"/>
      <c r="F37" s="102"/>
      <c r="G37" s="97"/>
      <c r="H37" s="97"/>
      <c r="I37" s="103"/>
    </row>
  </sheetData>
  <mergeCells count="9">
    <mergeCell ref="B1:H1"/>
    <mergeCell ref="B3:E3"/>
    <mergeCell ref="F3:H3"/>
    <mergeCell ref="B4:D4"/>
    <mergeCell ref="B6:E6"/>
    <mergeCell ref="E4:E5"/>
    <mergeCell ref="F4:F5"/>
    <mergeCell ref="G4:G5"/>
    <mergeCell ref="H4:H5"/>
  </mergeCells>
  <printOptions horizontalCentered="1" verticalCentered="1"/>
  <pageMargins left="0" right="0" top="0.271527777777778" bottom="0.271527777777778" header="0" footer="0"/>
  <pageSetup paperSize="9" scale="91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8"/>
  <sheetViews>
    <sheetView workbookViewId="0">
      <pane ySplit="6" topLeftCell="A7" activePane="bottomLeft" state="frozen"/>
      <selection/>
      <selection pane="bottomLeft" activeCell="I28" sqref="I28"/>
    </sheetView>
  </sheetViews>
  <sheetFormatPr defaultColWidth="10" defaultRowHeight="13.5" outlineLevelRow="7"/>
  <cols>
    <col min="1" max="1" width="1.53333333333333" customWidth="1"/>
    <col min="2" max="2" width="12.75" customWidth="1"/>
    <col min="3" max="3" width="10.625" customWidth="1"/>
    <col min="4" max="4" width="13" customWidth="1"/>
    <col min="5" max="5" width="10" customWidth="1"/>
    <col min="6" max="6" width="14.25" customWidth="1"/>
    <col min="7" max="7" width="11.125" customWidth="1"/>
    <col min="8" max="8" width="11.75" customWidth="1"/>
    <col min="9" max="9" width="11.625" customWidth="1"/>
    <col min="10" max="10" width="13" customWidth="1"/>
    <col min="11" max="11" width="12.625" customWidth="1"/>
    <col min="12" max="12" width="14.375" customWidth="1"/>
    <col min="13" max="13" width="11" customWidth="1"/>
    <col min="14" max="14" width="1.53333333333333" customWidth="1"/>
    <col min="15" max="15" width="9.76666666666667" customWidth="1"/>
  </cols>
  <sheetData>
    <row r="1" ht="16.25" customHeight="1" spans="1:14">
      <c r="A1" s="138"/>
      <c r="B1" s="68"/>
      <c r="C1" s="138"/>
      <c r="D1" s="138"/>
      <c r="E1" s="138"/>
      <c r="F1" s="138" t="s">
        <v>0</v>
      </c>
      <c r="G1" s="138"/>
      <c r="H1" s="68"/>
      <c r="I1" s="138"/>
      <c r="J1" s="138"/>
      <c r="K1" s="138"/>
      <c r="L1" s="138" t="s">
        <v>0</v>
      </c>
      <c r="M1" s="138"/>
      <c r="N1" s="142"/>
    </row>
    <row r="2" ht="22.8" customHeight="1" spans="1:14">
      <c r="A2" s="139"/>
      <c r="B2" s="73" t="s">
        <v>144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2" t="s">
        <v>2</v>
      </c>
    </row>
    <row r="3" ht="19.55" customHeight="1" spans="1:14">
      <c r="A3" s="77"/>
      <c r="B3" s="75"/>
      <c r="C3" s="76"/>
      <c r="D3" s="77"/>
      <c r="E3" s="77"/>
      <c r="F3" s="77"/>
      <c r="G3" s="101"/>
      <c r="H3" s="75"/>
      <c r="I3" s="76"/>
      <c r="J3" s="77"/>
      <c r="K3" s="77"/>
      <c r="L3" s="77"/>
      <c r="M3" s="101" t="s">
        <v>4</v>
      </c>
      <c r="N3" s="72"/>
    </row>
    <row r="4" ht="24.4" customHeight="1" spans="2:13">
      <c r="B4" s="80" t="s">
        <v>62</v>
      </c>
      <c r="C4" s="80"/>
      <c r="D4" s="80"/>
      <c r="E4" s="80"/>
      <c r="F4" s="80"/>
      <c r="G4" s="80"/>
      <c r="H4" s="80" t="s">
        <v>145</v>
      </c>
      <c r="I4" s="80"/>
      <c r="J4" s="80"/>
      <c r="K4" s="80"/>
      <c r="L4" s="80"/>
      <c r="M4" s="80"/>
    </row>
    <row r="5" ht="24.4" customHeight="1" spans="1:14">
      <c r="A5" s="114"/>
      <c r="B5" s="80" t="s">
        <v>9</v>
      </c>
      <c r="C5" s="80" t="s">
        <v>146</v>
      </c>
      <c r="D5" s="80" t="s">
        <v>147</v>
      </c>
      <c r="E5" s="80"/>
      <c r="F5" s="80"/>
      <c r="G5" s="80" t="s">
        <v>148</v>
      </c>
      <c r="H5" s="80" t="s">
        <v>9</v>
      </c>
      <c r="I5" s="80" t="s">
        <v>146</v>
      </c>
      <c r="J5" s="80" t="s">
        <v>147</v>
      </c>
      <c r="K5" s="80"/>
      <c r="L5" s="80"/>
      <c r="M5" s="80" t="s">
        <v>148</v>
      </c>
      <c r="N5" s="72"/>
    </row>
    <row r="6" ht="39.1" customHeight="1" spans="1:14">
      <c r="A6" s="114"/>
      <c r="B6" s="80"/>
      <c r="C6" s="80"/>
      <c r="D6" s="80" t="s">
        <v>149</v>
      </c>
      <c r="E6" s="80" t="s">
        <v>150</v>
      </c>
      <c r="F6" s="80" t="s">
        <v>151</v>
      </c>
      <c r="G6" s="80"/>
      <c r="H6" s="80"/>
      <c r="I6" s="80"/>
      <c r="J6" s="80" t="s">
        <v>149</v>
      </c>
      <c r="K6" s="80" t="s">
        <v>150</v>
      </c>
      <c r="L6" s="80" t="s">
        <v>151</v>
      </c>
      <c r="M6" s="80"/>
      <c r="N6" s="72"/>
    </row>
    <row r="7" ht="22.8" customHeight="1" spans="1:14">
      <c r="A7" s="140"/>
      <c r="B7" s="132">
        <f>D7+G7</f>
        <v>121.6</v>
      </c>
      <c r="C7" s="132">
        <v>0</v>
      </c>
      <c r="D7" s="132">
        <f>F7</f>
        <v>103.6</v>
      </c>
      <c r="E7" s="132"/>
      <c r="F7" s="132">
        <v>103.6</v>
      </c>
      <c r="G7" s="132">
        <v>18</v>
      </c>
      <c r="H7" s="132">
        <f>I7+J7+I21+M7</f>
        <v>121.6</v>
      </c>
      <c r="I7" s="132">
        <v>0</v>
      </c>
      <c r="J7" s="132">
        <v>103.6</v>
      </c>
      <c r="K7" s="132"/>
      <c r="L7" s="132">
        <v>103.6</v>
      </c>
      <c r="M7" s="132">
        <v>18</v>
      </c>
      <c r="N7" s="88"/>
    </row>
    <row r="8" ht="9.75" customHeight="1" spans="1:14">
      <c r="A8" s="141"/>
      <c r="B8" s="141"/>
      <c r="C8" s="141"/>
      <c r="D8" s="141"/>
      <c r="E8" s="141"/>
      <c r="F8" s="141"/>
      <c r="G8" s="141"/>
      <c r="H8" s="141"/>
      <c r="I8" s="141"/>
      <c r="J8" s="141"/>
      <c r="K8" s="141"/>
      <c r="L8" s="141"/>
      <c r="M8" s="141"/>
      <c r="N8" s="126"/>
    </row>
  </sheetData>
  <mergeCells count="11">
    <mergeCell ref="B2:M2"/>
    <mergeCell ref="B4:G4"/>
    <mergeCell ref="H4:M4"/>
    <mergeCell ref="D5:F5"/>
    <mergeCell ref="J5:L5"/>
    <mergeCell ref="B5:B6"/>
    <mergeCell ref="C5:C6"/>
    <mergeCell ref="G5:G6"/>
    <mergeCell ref="H5:H6"/>
    <mergeCell ref="I5:I6"/>
    <mergeCell ref="M5:M6"/>
  </mergeCells>
  <printOptions horizontalCentered="1" verticalCentered="1"/>
  <pageMargins left="0" right="0" top="0.271527777777778" bottom="0.271527777777778" header="0" footer="0"/>
  <pageSetup paperSize="9" scale="70" fitToHeight="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3.5"/>
  <cols>
    <col min="1" max="1" width="1.53333333333333" customWidth="1"/>
    <col min="2" max="4" width="7.69166666666667" customWidth="1"/>
    <col min="5" max="5" width="41.0333333333333" customWidth="1"/>
    <col min="6" max="8" width="16.4083333333333" customWidth="1"/>
    <col min="9" max="9" width="1.53333333333333" customWidth="1"/>
    <col min="10" max="10" width="9.76666666666667" customWidth="1"/>
  </cols>
  <sheetData>
    <row r="1" ht="16.25" customHeight="1" spans="1:9">
      <c r="A1" s="67"/>
      <c r="B1" s="68"/>
      <c r="C1" s="68"/>
      <c r="D1" s="68"/>
      <c r="E1" s="69"/>
      <c r="F1" s="70"/>
      <c r="G1" s="70"/>
      <c r="H1" s="70"/>
      <c r="I1" s="67"/>
    </row>
    <row r="2" ht="22.8" customHeight="1" spans="1:9">
      <c r="A2" s="72"/>
      <c r="B2" s="73" t="s">
        <v>152</v>
      </c>
      <c r="C2" s="73"/>
      <c r="D2" s="73"/>
      <c r="E2" s="73"/>
      <c r="F2" s="73"/>
      <c r="G2" s="73"/>
      <c r="H2" s="73"/>
      <c r="I2" s="72" t="s">
        <v>2</v>
      </c>
    </row>
    <row r="3" ht="19.55" customHeight="1" spans="1:9">
      <c r="A3" s="72"/>
      <c r="B3" s="75"/>
      <c r="C3" s="75"/>
      <c r="D3" s="75"/>
      <c r="E3" s="76"/>
      <c r="F3" s="77"/>
      <c r="G3" s="77"/>
      <c r="H3" s="101" t="s">
        <v>4</v>
      </c>
      <c r="I3" s="72"/>
    </row>
    <row r="4" ht="24.4" customHeight="1" spans="1:9">
      <c r="A4" s="72"/>
      <c r="B4" s="79" t="s">
        <v>61</v>
      </c>
      <c r="C4" s="79"/>
      <c r="D4" s="79"/>
      <c r="E4" s="79"/>
      <c r="F4" s="80" t="s">
        <v>145</v>
      </c>
      <c r="G4" s="80"/>
      <c r="H4" s="80"/>
      <c r="I4" s="72"/>
    </row>
    <row r="5" ht="24.4" customHeight="1" spans="1:9">
      <c r="A5" s="82"/>
      <c r="B5" s="79" t="s">
        <v>63</v>
      </c>
      <c r="C5" s="79"/>
      <c r="D5" s="79"/>
      <c r="E5" s="79" t="s">
        <v>64</v>
      </c>
      <c r="F5" s="80" t="s">
        <v>9</v>
      </c>
      <c r="G5" s="80" t="s">
        <v>65</v>
      </c>
      <c r="H5" s="80" t="s">
        <v>66</v>
      </c>
      <c r="I5" s="82"/>
    </row>
    <row r="6" ht="24.4" customHeight="1" spans="1:9">
      <c r="A6" s="72"/>
      <c r="B6" s="79" t="s">
        <v>67</v>
      </c>
      <c r="C6" s="79" t="s">
        <v>68</v>
      </c>
      <c r="D6" s="79" t="s">
        <v>69</v>
      </c>
      <c r="E6" s="79"/>
      <c r="F6" s="80"/>
      <c r="G6" s="80"/>
      <c r="H6" s="80"/>
      <c r="I6" s="72"/>
    </row>
    <row r="7" ht="22.8" customHeight="1" spans="1:9">
      <c r="A7" s="83"/>
      <c r="B7" s="84" t="s">
        <v>70</v>
      </c>
      <c r="C7" s="84"/>
      <c r="D7" s="84"/>
      <c r="E7" s="84"/>
      <c r="F7" s="85"/>
      <c r="G7" s="85"/>
      <c r="H7" s="85"/>
      <c r="I7" s="83"/>
    </row>
    <row r="8" ht="22.8" customHeight="1" spans="1:9">
      <c r="A8" s="88"/>
      <c r="B8" s="89"/>
      <c r="C8" s="89"/>
      <c r="D8" s="89"/>
      <c r="E8" s="90" t="s">
        <v>32</v>
      </c>
      <c r="F8" s="121"/>
      <c r="G8" s="121"/>
      <c r="H8" s="121"/>
      <c r="I8" s="88"/>
    </row>
    <row r="9" ht="12.05" customHeight="1" spans="1:9">
      <c r="A9" s="97"/>
      <c r="B9" s="97" t="s">
        <v>2</v>
      </c>
      <c r="C9" s="97" t="s">
        <v>2</v>
      </c>
      <c r="D9" s="97" t="s">
        <v>2</v>
      </c>
      <c r="E9" s="97"/>
      <c r="F9" s="97"/>
      <c r="G9" s="97"/>
      <c r="H9" s="97"/>
      <c r="I9" s="103"/>
    </row>
  </sheetData>
  <mergeCells count="10">
    <mergeCell ref="B1:D1"/>
    <mergeCell ref="B2:H2"/>
    <mergeCell ref="B4:E4"/>
    <mergeCell ref="F4:H4"/>
    <mergeCell ref="B5:D5"/>
    <mergeCell ref="B7:E7"/>
    <mergeCell ref="E5:E6"/>
    <mergeCell ref="F5:F6"/>
    <mergeCell ref="G5:G6"/>
    <mergeCell ref="H5:H6"/>
  </mergeCells>
  <printOptions horizontalCentered="1" verticalCentered="1"/>
  <pageMargins left="0" right="0" top="0.271527777777778" bottom="0.271527777777778" header="0" footer="0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8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3.5" outlineLevelRow="7"/>
  <cols>
    <col min="1" max="1" width="1.53333333333333" customWidth="1"/>
    <col min="2" max="2" width="16.4083333333333" customWidth="1"/>
    <col min="3" max="3" width="20.8083333333333" customWidth="1"/>
    <col min="4" max="4" width="16.4083333333333" customWidth="1"/>
    <col min="5" max="6" width="16.4666666666667" customWidth="1"/>
    <col min="7" max="8" width="16.4083333333333" customWidth="1"/>
    <col min="9" max="9" width="20.8083333333333" customWidth="1"/>
    <col min="10" max="10" width="16.4083333333333" customWidth="1"/>
    <col min="11" max="12" width="16.4666666666667" customWidth="1"/>
    <col min="13" max="13" width="16.4083333333333" customWidth="1"/>
    <col min="14" max="14" width="1.53333333333333" customWidth="1"/>
    <col min="15" max="15" width="9.76666666666667" customWidth="1"/>
  </cols>
  <sheetData>
    <row r="1" ht="16.25" customHeight="1" spans="1:14">
      <c r="A1" s="138"/>
      <c r="B1" s="68"/>
      <c r="C1" s="138"/>
      <c r="D1" s="138"/>
      <c r="E1" s="138"/>
      <c r="F1" s="138" t="s">
        <v>0</v>
      </c>
      <c r="G1" s="138"/>
      <c r="H1" s="68"/>
      <c r="I1" s="138"/>
      <c r="J1" s="138"/>
      <c r="K1" s="138"/>
      <c r="L1" s="138" t="s">
        <v>0</v>
      </c>
      <c r="M1" s="138"/>
      <c r="N1" s="142"/>
    </row>
    <row r="2" ht="22.8" customHeight="1" spans="1:14">
      <c r="A2" s="139"/>
      <c r="B2" s="73" t="s">
        <v>153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2" t="s">
        <v>2</v>
      </c>
    </row>
    <row r="3" ht="19.55" customHeight="1" spans="1:14">
      <c r="A3" s="77"/>
      <c r="B3" s="75"/>
      <c r="C3" s="76"/>
      <c r="D3" s="77"/>
      <c r="E3" s="77"/>
      <c r="F3" s="77"/>
      <c r="G3" s="101"/>
      <c r="H3" s="75"/>
      <c r="I3" s="76"/>
      <c r="J3" s="77"/>
      <c r="K3" s="77"/>
      <c r="L3" s="77"/>
      <c r="M3" s="101" t="s">
        <v>4</v>
      </c>
      <c r="N3" s="72"/>
    </row>
    <row r="4" ht="24.4" customHeight="1" spans="2:13">
      <c r="B4" s="80" t="s">
        <v>62</v>
      </c>
      <c r="C4" s="80"/>
      <c r="D4" s="80"/>
      <c r="E4" s="80"/>
      <c r="F4" s="80"/>
      <c r="G4" s="80"/>
      <c r="H4" s="80" t="s">
        <v>145</v>
      </c>
      <c r="I4" s="80"/>
      <c r="J4" s="80"/>
      <c r="K4" s="80"/>
      <c r="L4" s="80"/>
      <c r="M4" s="80"/>
    </row>
    <row r="5" ht="24.4" customHeight="1" spans="1:14">
      <c r="A5" s="114"/>
      <c r="B5" s="80" t="s">
        <v>9</v>
      </c>
      <c r="C5" s="80" t="s">
        <v>146</v>
      </c>
      <c r="D5" s="80" t="s">
        <v>147</v>
      </c>
      <c r="E5" s="80"/>
      <c r="F5" s="80"/>
      <c r="G5" s="80" t="s">
        <v>148</v>
      </c>
      <c r="H5" s="80" t="s">
        <v>9</v>
      </c>
      <c r="I5" s="80" t="s">
        <v>146</v>
      </c>
      <c r="J5" s="80" t="s">
        <v>147</v>
      </c>
      <c r="K5" s="80"/>
      <c r="L5" s="80"/>
      <c r="M5" s="80" t="s">
        <v>148</v>
      </c>
      <c r="N5" s="72"/>
    </row>
    <row r="6" ht="39.1" customHeight="1" spans="1:14">
      <c r="A6" s="114"/>
      <c r="B6" s="80"/>
      <c r="C6" s="80"/>
      <c r="D6" s="80" t="s">
        <v>149</v>
      </c>
      <c r="E6" s="80" t="s">
        <v>150</v>
      </c>
      <c r="F6" s="80" t="s">
        <v>151</v>
      </c>
      <c r="G6" s="80"/>
      <c r="H6" s="80"/>
      <c r="I6" s="80"/>
      <c r="J6" s="80" t="s">
        <v>149</v>
      </c>
      <c r="K6" s="80" t="s">
        <v>150</v>
      </c>
      <c r="L6" s="80" t="s">
        <v>151</v>
      </c>
      <c r="M6" s="80"/>
      <c r="N6" s="72"/>
    </row>
    <row r="7" ht="22.8" customHeight="1" spans="1:14">
      <c r="A7" s="140"/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88"/>
    </row>
    <row r="8" ht="9.75" customHeight="1" spans="1:14">
      <c r="A8" s="141"/>
      <c r="B8" s="141"/>
      <c r="C8" s="141"/>
      <c r="D8" s="141"/>
      <c r="E8" s="141"/>
      <c r="F8" s="141"/>
      <c r="G8" s="141"/>
      <c r="H8" s="141"/>
      <c r="I8" s="141"/>
      <c r="J8" s="141"/>
      <c r="K8" s="141"/>
      <c r="L8" s="141"/>
      <c r="M8" s="141"/>
      <c r="N8" s="126"/>
    </row>
  </sheetData>
  <mergeCells count="11">
    <mergeCell ref="B2:M2"/>
    <mergeCell ref="B4:G4"/>
    <mergeCell ref="H4:M4"/>
    <mergeCell ref="D5:F5"/>
    <mergeCell ref="J5:L5"/>
    <mergeCell ref="B5:B6"/>
    <mergeCell ref="C5:C6"/>
    <mergeCell ref="G5:G6"/>
    <mergeCell ref="H5:H6"/>
    <mergeCell ref="I5:I6"/>
    <mergeCell ref="M5:M6"/>
  </mergeCells>
  <printOptions horizontalCentered="1" verticalCentered="1"/>
  <pageMargins left="0" right="0" top="0.271527777777778" bottom="0.271527777777778" header="0" footer="0"/>
  <pageSetup paperSize="9" scale="70" fitToHeight="0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8"/>
  <sheetViews>
    <sheetView workbookViewId="0">
      <pane ySplit="4" topLeftCell="A5" activePane="bottomLeft" state="frozen"/>
      <selection/>
      <selection pane="bottomLeft" activeCell="J33" sqref="J33"/>
    </sheetView>
  </sheetViews>
  <sheetFormatPr defaultColWidth="10" defaultRowHeight="13.5" outlineLevelCol="5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5" width="16.4083333333333" customWidth="1"/>
    <col min="6" max="6" width="1.53333333333333" customWidth="1"/>
    <col min="7" max="8" width="9.76666666666667" customWidth="1"/>
  </cols>
  <sheetData>
    <row r="1" ht="22.8" customHeight="1" spans="1:6">
      <c r="A1" s="113"/>
      <c r="B1" s="73" t="s">
        <v>154</v>
      </c>
      <c r="C1" s="73"/>
      <c r="D1" s="73"/>
      <c r="E1" s="73"/>
      <c r="F1" s="72"/>
    </row>
    <row r="2" ht="14" customHeight="1" spans="1:6">
      <c r="A2" s="113"/>
      <c r="B2" s="127"/>
      <c r="C2" s="127"/>
      <c r="D2" s="127"/>
      <c r="E2" s="127" t="s">
        <v>4</v>
      </c>
      <c r="F2" s="72"/>
    </row>
    <row r="3" ht="18" customHeight="1" spans="1:6">
      <c r="A3" s="113"/>
      <c r="B3" s="128" t="s">
        <v>5</v>
      </c>
      <c r="C3" s="128"/>
      <c r="D3" s="128" t="s">
        <v>6</v>
      </c>
      <c r="E3" s="128"/>
      <c r="F3" s="72"/>
    </row>
    <row r="4" ht="17" customHeight="1" spans="1:6">
      <c r="A4" s="129"/>
      <c r="B4" s="128" t="s">
        <v>7</v>
      </c>
      <c r="C4" s="128" t="s">
        <v>8</v>
      </c>
      <c r="D4" s="128" t="s">
        <v>7</v>
      </c>
      <c r="E4" s="128" t="s">
        <v>8</v>
      </c>
      <c r="F4" s="72"/>
    </row>
    <row r="5" ht="15" customHeight="1" spans="1:6">
      <c r="A5" s="118"/>
      <c r="B5" s="130" t="s">
        <v>155</v>
      </c>
      <c r="C5" s="131">
        <v>26886.89</v>
      </c>
      <c r="D5" s="130" t="s">
        <v>156</v>
      </c>
      <c r="E5" s="132"/>
      <c r="F5" s="88"/>
    </row>
    <row r="6" ht="15" customHeight="1" spans="1:6">
      <c r="A6" s="118"/>
      <c r="B6" s="130" t="s">
        <v>16</v>
      </c>
      <c r="C6" s="132"/>
      <c r="D6" s="130" t="s">
        <v>157</v>
      </c>
      <c r="E6" s="132"/>
      <c r="F6" s="88"/>
    </row>
    <row r="7" ht="15" customHeight="1" spans="1:6">
      <c r="A7" s="118"/>
      <c r="B7" s="130" t="s">
        <v>18</v>
      </c>
      <c r="C7" s="132"/>
      <c r="D7" s="130" t="s">
        <v>158</v>
      </c>
      <c r="E7" s="132"/>
      <c r="F7" s="88"/>
    </row>
    <row r="8" ht="15" customHeight="1" spans="1:6">
      <c r="A8" s="118"/>
      <c r="B8" s="130" t="s">
        <v>20</v>
      </c>
      <c r="C8" s="131">
        <v>1132.98</v>
      </c>
      <c r="D8" s="130" t="s">
        <v>159</v>
      </c>
      <c r="E8" s="132"/>
      <c r="F8" s="88"/>
    </row>
    <row r="9" ht="15" customHeight="1" spans="1:6">
      <c r="A9" s="118"/>
      <c r="B9" s="130" t="s">
        <v>22</v>
      </c>
      <c r="C9" s="132"/>
      <c r="D9" s="130" t="s">
        <v>160</v>
      </c>
      <c r="E9" s="133">
        <v>23849.34</v>
      </c>
      <c r="F9" s="88"/>
    </row>
    <row r="10" ht="15" customHeight="1" spans="1:6">
      <c r="A10" s="118"/>
      <c r="B10" s="130" t="s">
        <v>24</v>
      </c>
      <c r="C10" s="132"/>
      <c r="D10" s="130" t="s">
        <v>161</v>
      </c>
      <c r="E10" s="132"/>
      <c r="F10" s="88"/>
    </row>
    <row r="11" ht="15" customHeight="1" spans="1:6">
      <c r="A11" s="118"/>
      <c r="B11" s="130" t="s">
        <v>26</v>
      </c>
      <c r="C11" s="132"/>
      <c r="D11" s="130" t="s">
        <v>162</v>
      </c>
      <c r="E11" s="132"/>
      <c r="F11" s="88"/>
    </row>
    <row r="12" ht="15" customHeight="1" spans="1:6">
      <c r="A12" s="118"/>
      <c r="B12" s="130" t="s">
        <v>28</v>
      </c>
      <c r="C12" s="132"/>
      <c r="D12" s="130" t="s">
        <v>163</v>
      </c>
      <c r="E12" s="133">
        <v>1654.21</v>
      </c>
      <c r="F12" s="88"/>
    </row>
    <row r="13" ht="15" customHeight="1" spans="1:6">
      <c r="A13" s="118"/>
      <c r="B13" s="130" t="s">
        <v>30</v>
      </c>
      <c r="C13" s="132"/>
      <c r="D13" s="130" t="s">
        <v>164</v>
      </c>
      <c r="E13" s="132"/>
      <c r="F13" s="88"/>
    </row>
    <row r="14" ht="15" customHeight="1" spans="1:6">
      <c r="A14" s="118"/>
      <c r="B14" s="130" t="s">
        <v>32</v>
      </c>
      <c r="C14" s="132"/>
      <c r="D14" s="130" t="s">
        <v>165</v>
      </c>
      <c r="E14" s="134">
        <v>899.47</v>
      </c>
      <c r="F14" s="88"/>
    </row>
    <row r="15" ht="15" customHeight="1" spans="1:6">
      <c r="A15" s="118"/>
      <c r="B15" s="130" t="s">
        <v>32</v>
      </c>
      <c r="C15" s="132"/>
      <c r="D15" s="130" t="s">
        <v>166</v>
      </c>
      <c r="E15" s="132"/>
      <c r="F15" s="88"/>
    </row>
    <row r="16" ht="15" customHeight="1" spans="1:6">
      <c r="A16" s="118"/>
      <c r="B16" s="130" t="s">
        <v>32</v>
      </c>
      <c r="C16" s="132"/>
      <c r="D16" s="130" t="s">
        <v>167</v>
      </c>
      <c r="E16" s="132"/>
      <c r="F16" s="88"/>
    </row>
    <row r="17" ht="15" customHeight="1" spans="1:6">
      <c r="A17" s="118"/>
      <c r="B17" s="130" t="s">
        <v>32</v>
      </c>
      <c r="C17" s="132"/>
      <c r="D17" s="130" t="s">
        <v>168</v>
      </c>
      <c r="E17" s="132"/>
      <c r="F17" s="88"/>
    </row>
    <row r="18" ht="15" customHeight="1" spans="1:6">
      <c r="A18" s="118"/>
      <c r="B18" s="130" t="s">
        <v>32</v>
      </c>
      <c r="C18" s="132"/>
      <c r="D18" s="130" t="s">
        <v>169</v>
      </c>
      <c r="E18" s="132"/>
      <c r="F18" s="88"/>
    </row>
    <row r="19" ht="15" customHeight="1" spans="1:6">
      <c r="A19" s="118"/>
      <c r="B19" s="130" t="s">
        <v>32</v>
      </c>
      <c r="C19" s="132"/>
      <c r="D19" s="130" t="s">
        <v>170</v>
      </c>
      <c r="E19" s="132"/>
      <c r="F19" s="88"/>
    </row>
    <row r="20" ht="15" customHeight="1" spans="1:6">
      <c r="A20" s="118"/>
      <c r="B20" s="130" t="s">
        <v>32</v>
      </c>
      <c r="C20" s="132"/>
      <c r="D20" s="130" t="s">
        <v>171</v>
      </c>
      <c r="E20" s="132"/>
      <c r="F20" s="88"/>
    </row>
    <row r="21" ht="15" customHeight="1" spans="1:6">
      <c r="A21" s="118"/>
      <c r="B21" s="130" t="s">
        <v>32</v>
      </c>
      <c r="C21" s="132"/>
      <c r="D21" s="130" t="s">
        <v>172</v>
      </c>
      <c r="E21" s="132"/>
      <c r="F21" s="88"/>
    </row>
    <row r="22" ht="15" customHeight="1" spans="1:6">
      <c r="A22" s="118"/>
      <c r="B22" s="130" t="s">
        <v>32</v>
      </c>
      <c r="C22" s="132"/>
      <c r="D22" s="130" t="s">
        <v>173</v>
      </c>
      <c r="E22" s="132"/>
      <c r="F22" s="88"/>
    </row>
    <row r="23" ht="15" customHeight="1" spans="1:6">
      <c r="A23" s="118"/>
      <c r="B23" s="130" t="s">
        <v>32</v>
      </c>
      <c r="C23" s="132"/>
      <c r="D23" s="130" t="s">
        <v>174</v>
      </c>
      <c r="E23" s="132"/>
      <c r="F23" s="88"/>
    </row>
    <row r="24" ht="15" customHeight="1" spans="1:6">
      <c r="A24" s="118"/>
      <c r="B24" s="130" t="s">
        <v>32</v>
      </c>
      <c r="C24" s="132"/>
      <c r="D24" s="130" t="s">
        <v>175</v>
      </c>
      <c r="E24" s="133">
        <v>1256.4</v>
      </c>
      <c r="F24" s="88"/>
    </row>
    <row r="25" ht="15" customHeight="1" spans="1:6">
      <c r="A25" s="118"/>
      <c r="B25" s="130" t="s">
        <v>32</v>
      </c>
      <c r="C25" s="132"/>
      <c r="D25" s="130" t="s">
        <v>176</v>
      </c>
      <c r="E25" s="132"/>
      <c r="F25" s="88"/>
    </row>
    <row r="26" ht="15" customHeight="1" spans="1:6">
      <c r="A26" s="118"/>
      <c r="B26" s="130" t="s">
        <v>32</v>
      </c>
      <c r="C26" s="132"/>
      <c r="D26" s="130" t="s">
        <v>177</v>
      </c>
      <c r="E26" s="132"/>
      <c r="F26" s="88"/>
    </row>
    <row r="27" ht="15" customHeight="1" spans="1:6">
      <c r="A27" s="118"/>
      <c r="B27" s="130" t="s">
        <v>32</v>
      </c>
      <c r="C27" s="132"/>
      <c r="D27" s="130" t="s">
        <v>178</v>
      </c>
      <c r="E27" s="132"/>
      <c r="F27" s="88"/>
    </row>
    <row r="28" ht="15" customHeight="1" spans="1:6">
      <c r="A28" s="118"/>
      <c r="B28" s="130" t="s">
        <v>32</v>
      </c>
      <c r="C28" s="132"/>
      <c r="D28" s="130" t="s">
        <v>179</v>
      </c>
      <c r="E28" s="132"/>
      <c r="F28" s="88"/>
    </row>
    <row r="29" ht="15" customHeight="1" spans="1:6">
      <c r="A29" s="118"/>
      <c r="B29" s="130" t="s">
        <v>32</v>
      </c>
      <c r="C29" s="132"/>
      <c r="D29" s="130" t="s">
        <v>180</v>
      </c>
      <c r="E29" s="132"/>
      <c r="F29" s="88"/>
    </row>
    <row r="30" ht="15" customHeight="1" spans="1:6">
      <c r="A30" s="118"/>
      <c r="B30" s="130" t="s">
        <v>32</v>
      </c>
      <c r="C30" s="132"/>
      <c r="D30" s="130" t="s">
        <v>181</v>
      </c>
      <c r="E30" s="132"/>
      <c r="F30" s="88"/>
    </row>
    <row r="31" ht="15" customHeight="1" spans="1:6">
      <c r="A31" s="118"/>
      <c r="B31" s="130" t="s">
        <v>32</v>
      </c>
      <c r="C31" s="132"/>
      <c r="D31" s="130" t="s">
        <v>182</v>
      </c>
      <c r="E31" s="132"/>
      <c r="F31" s="88"/>
    </row>
    <row r="32" ht="15" customHeight="1" spans="1:6">
      <c r="A32" s="118"/>
      <c r="B32" s="130" t="s">
        <v>32</v>
      </c>
      <c r="C32" s="132"/>
      <c r="D32" s="130" t="s">
        <v>183</v>
      </c>
      <c r="E32" s="132"/>
      <c r="F32" s="88"/>
    </row>
    <row r="33" ht="15" customHeight="1" spans="1:6">
      <c r="A33" s="118"/>
      <c r="B33" s="130" t="s">
        <v>32</v>
      </c>
      <c r="C33" s="132"/>
      <c r="D33" s="130" t="s">
        <v>184</v>
      </c>
      <c r="E33" s="132"/>
      <c r="F33" s="88"/>
    </row>
    <row r="34" ht="15" customHeight="1" spans="1:6">
      <c r="A34" s="118"/>
      <c r="B34" s="130" t="s">
        <v>32</v>
      </c>
      <c r="C34" s="132"/>
      <c r="D34" s="130" t="s">
        <v>185</v>
      </c>
      <c r="E34" s="132"/>
      <c r="F34" s="88"/>
    </row>
    <row r="35" ht="15" customHeight="1" spans="1:6">
      <c r="A35" s="118"/>
      <c r="B35" s="135" t="s">
        <v>186</v>
      </c>
      <c r="C35" s="136">
        <f>C5+C8</f>
        <v>28019.87</v>
      </c>
      <c r="D35" s="135" t="s">
        <v>187</v>
      </c>
      <c r="E35" s="136">
        <f>E9+E12+E14+E24</f>
        <v>27659.42</v>
      </c>
      <c r="F35" s="88"/>
    </row>
    <row r="36" ht="15" customHeight="1" spans="1:6">
      <c r="A36" s="118"/>
      <c r="B36" s="130" t="s">
        <v>188</v>
      </c>
      <c r="C36" s="132"/>
      <c r="D36" s="130" t="s">
        <v>189</v>
      </c>
      <c r="E36" s="137">
        <v>360.45</v>
      </c>
      <c r="F36" s="88"/>
    </row>
    <row r="37" ht="15" customHeight="1" spans="1:6">
      <c r="A37" s="118"/>
      <c r="B37" s="135" t="s">
        <v>58</v>
      </c>
      <c r="C37" s="136">
        <f>C8+C5</f>
        <v>28019.87</v>
      </c>
      <c r="D37" s="135" t="s">
        <v>59</v>
      </c>
      <c r="E37" s="136">
        <f>E9+E12+E14+E24+E36</f>
        <v>28019.87</v>
      </c>
      <c r="F37" s="88"/>
    </row>
    <row r="38" ht="9.75" customHeight="1" spans="1:6">
      <c r="A38" s="122"/>
      <c r="B38" s="122"/>
      <c r="C38" s="122"/>
      <c r="E38" s="122"/>
      <c r="F38" s="126"/>
    </row>
  </sheetData>
  <mergeCells count="4">
    <mergeCell ref="B1:E1"/>
    <mergeCell ref="B3:C3"/>
    <mergeCell ref="D3:E3"/>
    <mergeCell ref="A5:A34"/>
  </mergeCells>
  <printOptions horizontalCentered="1" verticalCentered="1"/>
  <pageMargins left="0" right="0" top="0.271527777777778" bottom="0.271527777777778" header="0" footer="0"/>
  <pageSetup paperSize="9" scale="63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9"/>
  <sheetViews>
    <sheetView workbookViewId="0">
      <pane ySplit="5" topLeftCell="A6" activePane="bottomLeft" state="frozen"/>
      <selection/>
      <selection pane="bottomLeft" activeCell="J27" sqref="J26:J27"/>
    </sheetView>
  </sheetViews>
  <sheetFormatPr defaultColWidth="10" defaultRowHeight="13.5"/>
  <cols>
    <col min="1" max="1" width="1.53333333333333" customWidth="1"/>
    <col min="2" max="2" width="13.9416666666667" customWidth="1"/>
    <col min="3" max="3" width="14.5" customWidth="1"/>
    <col min="4" max="4" width="16.4083333333333" customWidth="1"/>
    <col min="5" max="5" width="11.5" customWidth="1"/>
    <col min="6" max="6" width="16.375" customWidth="1"/>
    <col min="7" max="7" width="14.125" customWidth="1"/>
    <col min="8" max="8" width="13.625" customWidth="1"/>
    <col min="9" max="9" width="15.375" customWidth="1"/>
    <col min="10" max="10" width="12" customWidth="1"/>
    <col min="11" max="11" width="10.625" customWidth="1"/>
    <col min="12" max="12" width="12.5" customWidth="1"/>
    <col min="13" max="13" width="11.5" customWidth="1"/>
    <col min="14" max="14" width="12.25" customWidth="1"/>
    <col min="15" max="15" width="1.53333333333333" customWidth="1"/>
    <col min="16" max="16" width="9.76666666666667" customWidth="1"/>
  </cols>
  <sheetData>
    <row r="1" ht="22.8" customHeight="1" spans="1:15">
      <c r="A1" s="105"/>
      <c r="B1" s="106"/>
      <c r="C1" s="106"/>
      <c r="D1" s="105"/>
      <c r="E1" s="105"/>
      <c r="F1" s="105"/>
      <c r="G1" s="107"/>
      <c r="H1" s="107"/>
      <c r="I1" s="107"/>
      <c r="J1" s="107"/>
      <c r="K1" s="107"/>
      <c r="L1" s="107"/>
      <c r="M1" s="107"/>
      <c r="N1" s="107"/>
      <c r="O1" s="123"/>
    </row>
    <row r="2" ht="22.8" customHeight="1" spans="1:15">
      <c r="A2" s="108"/>
      <c r="B2" s="73" t="s">
        <v>190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114"/>
    </row>
    <row r="3" ht="19.55" customHeight="1" spans="1:15">
      <c r="A3" s="109"/>
      <c r="B3" s="110"/>
      <c r="C3" s="111"/>
      <c r="D3" s="111"/>
      <c r="E3" s="76"/>
      <c r="F3" s="112"/>
      <c r="G3" s="76"/>
      <c r="H3" s="76"/>
      <c r="I3" s="76"/>
      <c r="J3" s="76"/>
      <c r="K3" s="76"/>
      <c r="L3" s="76"/>
      <c r="M3" s="76"/>
      <c r="N3" s="112" t="s">
        <v>4</v>
      </c>
      <c r="O3" s="124"/>
    </row>
    <row r="4" ht="24.4" customHeight="1" spans="1:15">
      <c r="A4" s="113"/>
      <c r="B4" s="79" t="s">
        <v>191</v>
      </c>
      <c r="C4" s="79" t="s">
        <v>192</v>
      </c>
      <c r="D4" s="79" t="s">
        <v>193</v>
      </c>
      <c r="E4" s="79"/>
      <c r="F4" s="79"/>
      <c r="G4" s="79"/>
      <c r="H4" s="79"/>
      <c r="I4" s="79"/>
      <c r="J4" s="79"/>
      <c r="K4" s="79"/>
      <c r="L4" s="79"/>
      <c r="M4" s="79"/>
      <c r="N4" s="79"/>
      <c r="O4" s="72"/>
    </row>
    <row r="5" ht="39.1" customHeight="1" spans="1:15">
      <c r="A5" s="114"/>
      <c r="B5" s="79"/>
      <c r="C5" s="79"/>
      <c r="D5" s="79" t="s">
        <v>149</v>
      </c>
      <c r="E5" s="80" t="s">
        <v>194</v>
      </c>
      <c r="F5" s="80" t="s">
        <v>195</v>
      </c>
      <c r="G5" s="80" t="s">
        <v>196</v>
      </c>
      <c r="H5" s="80" t="s">
        <v>197</v>
      </c>
      <c r="I5" s="80" t="s">
        <v>198</v>
      </c>
      <c r="J5" s="80" t="s">
        <v>199</v>
      </c>
      <c r="K5" s="80" t="s">
        <v>200</v>
      </c>
      <c r="L5" s="80" t="s">
        <v>201</v>
      </c>
      <c r="M5" s="80" t="s">
        <v>202</v>
      </c>
      <c r="N5" s="80" t="s">
        <v>203</v>
      </c>
      <c r="O5" s="72"/>
    </row>
    <row r="6" s="104" customFormat="1" ht="22.8" customHeight="1" spans="1:15">
      <c r="A6" s="115"/>
      <c r="B6" s="84" t="s">
        <v>70</v>
      </c>
      <c r="C6" s="84"/>
      <c r="D6" s="116">
        <v>26886.89</v>
      </c>
      <c r="E6" s="117"/>
      <c r="F6" s="116">
        <v>26886.89</v>
      </c>
      <c r="G6" s="117"/>
      <c r="H6" s="117"/>
      <c r="I6" s="116">
        <v>1132.98</v>
      </c>
      <c r="J6" s="117"/>
      <c r="K6" s="117"/>
      <c r="L6" s="117"/>
      <c r="M6" s="117"/>
      <c r="N6" s="117"/>
      <c r="O6" s="125"/>
    </row>
    <row r="7" ht="22.8" customHeight="1" spans="1:15">
      <c r="A7" s="118"/>
      <c r="B7" s="119" t="s">
        <v>204</v>
      </c>
      <c r="C7" s="119" t="s">
        <v>205</v>
      </c>
      <c r="D7" s="120">
        <v>26886.89</v>
      </c>
      <c r="E7" s="121"/>
      <c r="F7" s="120">
        <v>26886.89</v>
      </c>
      <c r="G7" s="121"/>
      <c r="H7" s="121"/>
      <c r="I7" s="120">
        <v>1132.98</v>
      </c>
      <c r="J7" s="121"/>
      <c r="K7" s="121"/>
      <c r="L7" s="121"/>
      <c r="M7" s="121"/>
      <c r="N7" s="121"/>
      <c r="O7" s="88"/>
    </row>
    <row r="8" ht="22.8" customHeight="1" spans="1:15">
      <c r="A8" s="118"/>
      <c r="B8" s="119" t="s">
        <v>206</v>
      </c>
      <c r="C8" s="119" t="s">
        <v>207</v>
      </c>
      <c r="D8" s="120">
        <v>26886.89</v>
      </c>
      <c r="E8" s="121"/>
      <c r="F8" s="120">
        <v>26886.89</v>
      </c>
      <c r="G8" s="121"/>
      <c r="H8" s="121"/>
      <c r="I8" s="120">
        <v>1132.98</v>
      </c>
      <c r="J8" s="121"/>
      <c r="K8" s="121"/>
      <c r="L8" s="121"/>
      <c r="M8" s="121"/>
      <c r="N8" s="121"/>
      <c r="O8" s="88"/>
    </row>
    <row r="9" ht="9.75" customHeight="1" spans="1:15">
      <c r="A9" s="122"/>
      <c r="B9" s="122"/>
      <c r="C9" s="122"/>
      <c r="D9" s="122"/>
      <c r="E9" s="97"/>
      <c r="F9" s="97"/>
      <c r="G9" s="97"/>
      <c r="H9" s="97"/>
      <c r="I9" s="97"/>
      <c r="J9" s="97"/>
      <c r="K9" s="97"/>
      <c r="L9" s="97"/>
      <c r="M9" s="97"/>
      <c r="N9" s="97"/>
      <c r="O9" s="126"/>
    </row>
  </sheetData>
  <mergeCells count="7">
    <mergeCell ref="B1:C1"/>
    <mergeCell ref="B2:N2"/>
    <mergeCell ref="D4:N4"/>
    <mergeCell ref="B6:C6"/>
    <mergeCell ref="A7:A8"/>
    <mergeCell ref="B4:B5"/>
    <mergeCell ref="C4:C5"/>
  </mergeCells>
  <printOptions horizontalCentered="1" verticalCentered="1"/>
  <pageMargins left="0" right="0" top="0.271527777777778" bottom="0.271527777777778" header="0" footer="0"/>
  <pageSetup paperSize="9" scale="54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workbookViewId="0">
      <pane ySplit="6" topLeftCell="A7" activePane="bottomLeft" state="frozen"/>
      <selection/>
      <selection pane="bottomLeft" activeCell="L19" sqref="L19"/>
    </sheetView>
  </sheetViews>
  <sheetFormatPr defaultColWidth="10" defaultRowHeight="13.5"/>
  <cols>
    <col min="1" max="1" width="1.53333333333333" customWidth="1"/>
    <col min="2" max="4" width="7.69166666666667" customWidth="1"/>
    <col min="5" max="5" width="41.0333333333333" customWidth="1"/>
    <col min="6" max="6" width="16.4083333333333" customWidth="1"/>
    <col min="7" max="7" width="16.4083333333333" style="65" customWidth="1"/>
    <col min="8" max="9" width="16.4083333333333" style="66" customWidth="1"/>
    <col min="10" max="10" width="1.53333333333333" customWidth="1"/>
    <col min="11" max="11" width="9.76666666666667" customWidth="1"/>
  </cols>
  <sheetData>
    <row r="1" ht="16.25" customHeight="1" spans="1:10">
      <c r="A1" s="67"/>
      <c r="B1" s="68"/>
      <c r="C1" s="68"/>
      <c r="D1" s="68"/>
      <c r="E1" s="69"/>
      <c r="F1" s="70"/>
      <c r="G1" s="71"/>
      <c r="I1" s="100"/>
      <c r="J1" s="67"/>
    </row>
    <row r="2" ht="22.8" customHeight="1" spans="1:10">
      <c r="A2" s="72"/>
      <c r="B2" s="73" t="s">
        <v>208</v>
      </c>
      <c r="C2" s="73"/>
      <c r="D2" s="73"/>
      <c r="E2" s="73"/>
      <c r="F2" s="73"/>
      <c r="G2" s="74"/>
      <c r="H2" s="73"/>
      <c r="I2" s="73"/>
      <c r="J2" s="72" t="s">
        <v>2</v>
      </c>
    </row>
    <row r="3" ht="19.55" customHeight="1" spans="1:10">
      <c r="A3" s="72"/>
      <c r="B3" s="75"/>
      <c r="C3" s="75"/>
      <c r="D3" s="75"/>
      <c r="E3" s="76"/>
      <c r="F3" s="77"/>
      <c r="G3" s="78"/>
      <c r="I3" s="101" t="s">
        <v>4</v>
      </c>
      <c r="J3" s="72"/>
    </row>
    <row r="4" ht="24.4" customHeight="1" spans="1:10">
      <c r="A4" s="72"/>
      <c r="B4" s="79" t="s">
        <v>61</v>
      </c>
      <c r="C4" s="79"/>
      <c r="D4" s="79"/>
      <c r="E4" s="79"/>
      <c r="F4" s="80" t="s">
        <v>62</v>
      </c>
      <c r="G4" s="81"/>
      <c r="H4" s="80"/>
      <c r="I4" s="80"/>
      <c r="J4" s="72"/>
    </row>
    <row r="5" ht="24.4" customHeight="1" spans="1:10">
      <c r="A5" s="82"/>
      <c r="B5" s="79" t="s">
        <v>63</v>
      </c>
      <c r="C5" s="79"/>
      <c r="D5" s="79"/>
      <c r="E5" s="79" t="s">
        <v>64</v>
      </c>
      <c r="F5" s="80" t="s">
        <v>9</v>
      </c>
      <c r="G5" s="81" t="s">
        <v>65</v>
      </c>
      <c r="H5" s="80"/>
      <c r="I5" s="80" t="s">
        <v>66</v>
      </c>
      <c r="J5" s="82"/>
    </row>
    <row r="6" ht="24.4" customHeight="1" spans="1:10">
      <c r="A6" s="72"/>
      <c r="B6" s="79" t="s">
        <v>67</v>
      </c>
      <c r="C6" s="79" t="s">
        <v>68</v>
      </c>
      <c r="D6" s="79" t="s">
        <v>69</v>
      </c>
      <c r="E6" s="79"/>
      <c r="F6" s="80"/>
      <c r="G6" s="81" t="s">
        <v>94</v>
      </c>
      <c r="H6" s="80" t="s">
        <v>95</v>
      </c>
      <c r="I6" s="80"/>
      <c r="J6" s="72"/>
    </row>
    <row r="7" ht="22.8" customHeight="1" spans="1:10">
      <c r="A7" s="83"/>
      <c r="B7" s="84" t="s">
        <v>70</v>
      </c>
      <c r="C7" s="84"/>
      <c r="D7" s="84"/>
      <c r="E7" s="84"/>
      <c r="F7" s="85">
        <f>G7+H7+I7</f>
        <v>27659.42</v>
      </c>
      <c r="G7" s="86">
        <v>15118.38</v>
      </c>
      <c r="H7" s="87">
        <v>7034.78</v>
      </c>
      <c r="I7" s="87">
        <v>5506.26</v>
      </c>
      <c r="J7" s="83"/>
    </row>
    <row r="8" ht="22.8" customHeight="1" spans="1:10">
      <c r="A8" s="88"/>
      <c r="B8" s="89" t="s">
        <v>71</v>
      </c>
      <c r="C8" s="89"/>
      <c r="D8" s="89"/>
      <c r="E8" s="90" t="s">
        <v>72</v>
      </c>
      <c r="F8" s="91">
        <v>25105.74</v>
      </c>
      <c r="G8" s="92">
        <v>12564.7</v>
      </c>
      <c r="H8" s="93">
        <v>7034.78</v>
      </c>
      <c r="I8" s="93">
        <v>5506.26</v>
      </c>
      <c r="J8" s="88"/>
    </row>
    <row r="9" ht="22.8" customHeight="1" spans="1:10">
      <c r="A9" s="88"/>
      <c r="B9" s="89"/>
      <c r="C9" s="89" t="s">
        <v>73</v>
      </c>
      <c r="D9" s="89"/>
      <c r="E9" s="90" t="s">
        <v>74</v>
      </c>
      <c r="F9" s="91">
        <v>25105.74</v>
      </c>
      <c r="G9" s="92">
        <v>12564.7</v>
      </c>
      <c r="H9" s="93">
        <v>7034.78</v>
      </c>
      <c r="I9" s="93">
        <v>5506.26</v>
      </c>
      <c r="J9" s="88"/>
    </row>
    <row r="10" ht="22.8" customHeight="1" spans="1:10">
      <c r="A10" s="88"/>
      <c r="B10" s="89"/>
      <c r="C10" s="89"/>
      <c r="D10" s="89" t="s">
        <v>75</v>
      </c>
      <c r="E10" s="90" t="s">
        <v>76</v>
      </c>
      <c r="F10" s="91">
        <v>25105.74</v>
      </c>
      <c r="G10" s="92">
        <v>12564.7</v>
      </c>
      <c r="H10" s="93">
        <v>7034.78</v>
      </c>
      <c r="I10" s="93">
        <v>5506.26</v>
      </c>
      <c r="J10" s="88"/>
    </row>
    <row r="11" ht="22.8" customHeight="1" spans="2:10">
      <c r="B11" s="89" t="s">
        <v>77</v>
      </c>
      <c r="C11" s="89"/>
      <c r="D11" s="89"/>
      <c r="E11" s="90" t="s">
        <v>78</v>
      </c>
      <c r="F11" s="91">
        <v>1654.21</v>
      </c>
      <c r="G11" s="91">
        <v>1654.21</v>
      </c>
      <c r="H11" s="94"/>
      <c r="I11" s="94"/>
      <c r="J11" s="88"/>
    </row>
    <row r="12" ht="22.8" customHeight="1" spans="1:10">
      <c r="A12" s="88"/>
      <c r="B12" s="89"/>
      <c r="C12" s="89" t="s">
        <v>75</v>
      </c>
      <c r="D12" s="89"/>
      <c r="E12" s="90" t="s">
        <v>79</v>
      </c>
      <c r="F12" s="91">
        <v>1654.21</v>
      </c>
      <c r="G12" s="91">
        <v>1654.21</v>
      </c>
      <c r="H12" s="94"/>
      <c r="I12" s="94"/>
      <c r="J12" s="88"/>
    </row>
    <row r="13" ht="22.8" customHeight="1" spans="2:10">
      <c r="B13" s="89"/>
      <c r="C13" s="89"/>
      <c r="D13" s="89" t="s">
        <v>75</v>
      </c>
      <c r="E13" s="90" t="s">
        <v>80</v>
      </c>
      <c r="F13" s="91">
        <v>1654.21</v>
      </c>
      <c r="G13" s="91">
        <v>1654.21</v>
      </c>
      <c r="H13" s="94"/>
      <c r="I13" s="94"/>
      <c r="J13" s="88"/>
    </row>
    <row r="14" ht="22.8" customHeight="1" spans="2:10">
      <c r="B14" s="89" t="s">
        <v>81</v>
      </c>
      <c r="C14" s="89"/>
      <c r="D14" s="89"/>
      <c r="E14" s="90" t="s">
        <v>82</v>
      </c>
      <c r="F14" s="91">
        <v>899.47</v>
      </c>
      <c r="G14" s="91">
        <v>899.47</v>
      </c>
      <c r="H14" s="94"/>
      <c r="I14" s="94"/>
      <c r="J14" s="88"/>
    </row>
    <row r="15" ht="22.8" customHeight="1" spans="1:10">
      <c r="A15" s="88"/>
      <c r="B15" s="89"/>
      <c r="C15" s="89" t="s">
        <v>83</v>
      </c>
      <c r="D15" s="89"/>
      <c r="E15" s="90" t="s">
        <v>84</v>
      </c>
      <c r="F15" s="91">
        <v>899.47</v>
      </c>
      <c r="G15" s="91">
        <v>899.47</v>
      </c>
      <c r="H15" s="95"/>
      <c r="I15" s="95"/>
      <c r="J15" s="88"/>
    </row>
    <row r="16" ht="22.8" customHeight="1" spans="2:10">
      <c r="B16" s="89"/>
      <c r="C16" s="89"/>
      <c r="D16" s="89" t="s">
        <v>73</v>
      </c>
      <c r="E16" s="90" t="s">
        <v>85</v>
      </c>
      <c r="F16" s="91">
        <v>899.47</v>
      </c>
      <c r="G16" s="91">
        <v>899.47</v>
      </c>
      <c r="H16" s="96"/>
      <c r="I16" s="96"/>
      <c r="J16" s="88"/>
    </row>
    <row r="17" ht="22.8" customHeight="1" spans="2:10">
      <c r="B17" s="89" t="s">
        <v>86</v>
      </c>
      <c r="C17" s="89"/>
      <c r="D17" s="89"/>
      <c r="E17" s="90" t="s">
        <v>87</v>
      </c>
      <c r="F17" s="91" t="s">
        <v>209</v>
      </c>
      <c r="G17" s="91" t="s">
        <v>209</v>
      </c>
      <c r="H17" s="95"/>
      <c r="I17" s="95"/>
      <c r="J17" s="88"/>
    </row>
    <row r="18" ht="22.8" customHeight="1" spans="1:10">
      <c r="A18" s="88"/>
      <c r="B18" s="89"/>
      <c r="C18" s="89" t="s">
        <v>73</v>
      </c>
      <c r="D18" s="89"/>
      <c r="E18" s="90" t="s">
        <v>88</v>
      </c>
      <c r="F18" s="91" t="s">
        <v>209</v>
      </c>
      <c r="G18" s="91" t="s">
        <v>209</v>
      </c>
      <c r="H18" s="95"/>
      <c r="I18" s="95"/>
      <c r="J18" s="88"/>
    </row>
    <row r="19" ht="22.8" customHeight="1" spans="2:10">
      <c r="B19" s="89"/>
      <c r="C19" s="89"/>
      <c r="D19" s="89" t="s">
        <v>89</v>
      </c>
      <c r="E19" s="90" t="s">
        <v>90</v>
      </c>
      <c r="F19" s="91" t="s">
        <v>209</v>
      </c>
      <c r="G19" s="91" t="s">
        <v>209</v>
      </c>
      <c r="H19" s="96"/>
      <c r="I19" s="96"/>
      <c r="J19" s="88"/>
    </row>
    <row r="20" ht="12.05" customHeight="1" spans="1:10">
      <c r="A20" s="97"/>
      <c r="B20" s="97" t="s">
        <v>2</v>
      </c>
      <c r="C20" s="97" t="s">
        <v>2</v>
      </c>
      <c r="D20" s="97" t="s">
        <v>2</v>
      </c>
      <c r="E20" s="97"/>
      <c r="F20" s="97"/>
      <c r="G20" s="98"/>
      <c r="H20" s="99"/>
      <c r="I20" s="102"/>
      <c r="J20" s="103"/>
    </row>
  </sheetData>
  <mergeCells count="10">
    <mergeCell ref="B1:D1"/>
    <mergeCell ref="B2:I2"/>
    <mergeCell ref="B4:E4"/>
    <mergeCell ref="F4:I4"/>
    <mergeCell ref="B5:D5"/>
    <mergeCell ref="G5:H5"/>
    <mergeCell ref="B7:E7"/>
    <mergeCell ref="E5:E6"/>
    <mergeCell ref="F5:F6"/>
    <mergeCell ref="I5:I6"/>
  </mergeCells>
  <printOptions horizontalCentered="1" verticalCentered="1"/>
  <pageMargins left="0" right="0" top="0.271527777777778" bottom="0.271527777777778" header="0" footer="0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财政拨款收支总表1</vt:lpstr>
      <vt:lpstr>一般公共预算支出表2</vt:lpstr>
      <vt:lpstr>一般公共预算基本支出表3</vt:lpstr>
      <vt:lpstr>一般公共预算“三公”经费支出表4</vt:lpstr>
      <vt:lpstr>政府性基金预算支出表5</vt:lpstr>
      <vt:lpstr>政府性基金预算“三公”经费支出表6</vt:lpstr>
      <vt:lpstr>部门收支总表7</vt:lpstr>
      <vt:lpstr>部门收入总表8</vt:lpstr>
      <vt:lpstr>部门支出总表9</vt:lpstr>
      <vt:lpstr>项目支出绩效信息表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次普</cp:lastModifiedBy>
  <dcterms:created xsi:type="dcterms:W3CDTF">2022-01-27T02:13:00Z</dcterms:created>
  <dcterms:modified xsi:type="dcterms:W3CDTF">2023-03-31T09:53:46Z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A54B7C3FEFF14F95A5D2C03B407BF8C8</vt:lpwstr>
  </property>
  <property fmtid="{D5CDD505-2E9C-101B-9397-08002B2CF9AE}" pid="3" name="KSOProductBuildVer">
    <vt:lpwstr>2052-11.1.0.12980</vt:lpwstr>
  </property>
</Properties>
</file>